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130"/>
  <workbookPr filterPrivacy="1" codeName="ThisWorkbook" defaultThemeVersion="166925"/>
  <xr:revisionPtr revIDLastSave="42" documentId="13_ncr:1_{532315E2-F9EA-4CF1-BDC0-411EE7D7C890}" xr6:coauthVersionLast="47" xr6:coauthVersionMax="47" xr10:uidLastSave="{D56B040F-CF07-4616-BFA3-9FF4A26530B9}"/>
  <bookViews>
    <workbookView xWindow="-120" yWindow="-120" windowWidth="29040" windowHeight="17520" activeTab="5" xr2:uid="{1373EE99-EBE6-4D31-9913-EE1392883D64}"/>
  </bookViews>
  <sheets>
    <sheet name="Form Instructions" sheetId="6" r:id="rId1"/>
    <sheet name="Summary" sheetId="1" r:id="rId2"/>
    <sheet name="S13" sheetId="2" r:id="rId3"/>
    <sheet name="S14" sheetId="8" r:id="rId4"/>
    <sheet name="S15" sheetId="10" r:id="rId5"/>
    <sheet name="S16" sheetId="11" r:id="rId6"/>
  </sheets>
  <definedNames>
    <definedName name="_xlnm.Print_Area" localSheetId="0">'Form Instructions'!$A$1:$A$17</definedName>
    <definedName name="_xlnm.Print_Area" localSheetId="2">'S13'!$B$1:$G$63</definedName>
    <definedName name="_xlnm.Print_Area" localSheetId="3">'S14'!$B$2:$G$63</definedName>
    <definedName name="_xlnm.Print_Area" localSheetId="4">'S15'!$B$2:$G$63</definedName>
    <definedName name="_xlnm.Print_Area" localSheetId="1">Summary!$B$2:$M$16</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16" i="11" l="1"/>
  <c r="B16" i="11"/>
  <c r="F11" i="11"/>
  <c r="E11" i="11"/>
  <c r="G11" i="11" s="1"/>
  <c r="D11" i="11"/>
  <c r="C11" i="11"/>
  <c r="B11" i="11"/>
  <c r="F10" i="11"/>
  <c r="E10" i="11"/>
  <c r="G10" i="11" s="1"/>
  <c r="D10" i="11"/>
  <c r="C10" i="11"/>
  <c r="B10" i="11"/>
  <c r="F9" i="11"/>
  <c r="E9" i="11"/>
  <c r="G9" i="11" s="1"/>
  <c r="D9" i="11"/>
  <c r="C9" i="11"/>
  <c r="B9" i="11"/>
  <c r="F8" i="11"/>
  <c r="E8" i="11"/>
  <c r="G8" i="11" s="1"/>
  <c r="D8" i="11"/>
  <c r="C8" i="11"/>
  <c r="B8" i="11"/>
  <c r="F7" i="11"/>
  <c r="E7" i="11"/>
  <c r="G7" i="11" s="1"/>
  <c r="D7" i="11"/>
  <c r="C7" i="11"/>
  <c r="B7" i="11"/>
  <c r="F6" i="11"/>
  <c r="F12" i="11" s="1"/>
  <c r="E6" i="11"/>
  <c r="G6" i="11" s="1"/>
  <c r="G12" i="11" s="1"/>
  <c r="D6" i="11"/>
  <c r="C6" i="11"/>
  <c r="B6" i="11"/>
  <c r="F3" i="11"/>
  <c r="C3" i="11"/>
  <c r="D10" i="10"/>
  <c r="C10" i="10"/>
  <c r="D10" i="8"/>
  <c r="C10" i="8"/>
  <c r="C10" i="2"/>
  <c r="C16" i="10" l="1"/>
  <c r="B16" i="10"/>
  <c r="E11" i="10"/>
  <c r="D11" i="10"/>
  <c r="C11" i="10"/>
  <c r="B11" i="10"/>
  <c r="F10" i="10"/>
  <c r="E10" i="10"/>
  <c r="G10" i="10" s="1"/>
  <c r="B10" i="10"/>
  <c r="E9" i="10"/>
  <c r="D9" i="10"/>
  <c r="C9" i="10"/>
  <c r="B9" i="10"/>
  <c r="E8" i="10"/>
  <c r="D8" i="10"/>
  <c r="C8" i="10"/>
  <c r="F8" i="10" s="1"/>
  <c r="G8" i="10" s="1"/>
  <c r="B8" i="10"/>
  <c r="E7" i="10"/>
  <c r="D7" i="10"/>
  <c r="C7" i="10"/>
  <c r="B7" i="10"/>
  <c r="E6" i="10"/>
  <c r="D6" i="10"/>
  <c r="C6" i="10"/>
  <c r="F6" i="10" s="1"/>
  <c r="B6" i="10"/>
  <c r="F3" i="10"/>
  <c r="C3" i="10"/>
  <c r="C16" i="8"/>
  <c r="B16" i="8"/>
  <c r="E11" i="8"/>
  <c r="D11" i="8"/>
  <c r="C11" i="8"/>
  <c r="F11" i="8" s="1"/>
  <c r="G11" i="8" s="1"/>
  <c r="B11" i="8"/>
  <c r="F10" i="8"/>
  <c r="E10" i="8"/>
  <c r="G10" i="8" s="1"/>
  <c r="B10" i="8"/>
  <c r="E9" i="8"/>
  <c r="D9" i="8"/>
  <c r="C9" i="8"/>
  <c r="B9" i="8"/>
  <c r="E8" i="8"/>
  <c r="D8" i="8"/>
  <c r="C8" i="8"/>
  <c r="F8" i="8" s="1"/>
  <c r="B8" i="8"/>
  <c r="E7" i="8"/>
  <c r="D7" i="8"/>
  <c r="C7" i="8"/>
  <c r="B7" i="8"/>
  <c r="E6" i="8"/>
  <c r="D6" i="8"/>
  <c r="C6" i="8"/>
  <c r="F6" i="8" s="1"/>
  <c r="B6" i="8"/>
  <c r="F3" i="8"/>
  <c r="C3" i="8"/>
  <c r="B16" i="2"/>
  <c r="D10" i="2"/>
  <c r="D11" i="2"/>
  <c r="C11" i="2"/>
  <c r="D9" i="2"/>
  <c r="C9" i="2"/>
  <c r="D8" i="2"/>
  <c r="C8" i="2"/>
  <c r="D7" i="2"/>
  <c r="C7" i="2"/>
  <c r="D6" i="2"/>
  <c r="C6" i="2"/>
  <c r="F6" i="2" s="1"/>
  <c r="B10" i="2"/>
  <c r="B11" i="2"/>
  <c r="B9" i="2"/>
  <c r="B8" i="2"/>
  <c r="B7" i="2"/>
  <c r="B6" i="2"/>
  <c r="C16" i="2"/>
  <c r="F3" i="2"/>
  <c r="C3" i="2"/>
  <c r="E11" i="2"/>
  <c r="E10" i="2"/>
  <c r="E8" i="2"/>
  <c r="E9" i="2"/>
  <c r="E7" i="2"/>
  <c r="E6" i="2"/>
  <c r="F10" i="2" l="1"/>
  <c r="F7" i="2"/>
  <c r="G6" i="8"/>
  <c r="F7" i="8"/>
  <c r="G7" i="8" s="1"/>
  <c r="F9" i="10"/>
  <c r="G9" i="10" s="1"/>
  <c r="G6" i="10"/>
  <c r="F7" i="10"/>
  <c r="F11" i="10"/>
  <c r="G11" i="10" s="1"/>
  <c r="G8" i="8"/>
  <c r="F9" i="8"/>
  <c r="F11" i="2"/>
  <c r="F9" i="2"/>
  <c r="G9" i="2" s="1"/>
  <c r="F8" i="2"/>
  <c r="G8" i="2" s="1"/>
  <c r="G11" i="2"/>
  <c r="G7" i="2"/>
  <c r="G10" i="2"/>
  <c r="G6" i="2"/>
  <c r="G9" i="8" l="1"/>
  <c r="G12" i="8" s="1"/>
  <c r="F12" i="8"/>
  <c r="F12" i="10"/>
  <c r="G7" i="10"/>
  <c r="G12" i="10" s="1"/>
  <c r="G12" i="2"/>
  <c r="F12" i="2"/>
</calcChain>
</file>

<file path=xl/sharedStrings.xml><?xml version="1.0" encoding="utf-8"?>
<sst xmlns="http://schemas.openxmlformats.org/spreadsheetml/2006/main" count="396" uniqueCount="70">
  <si>
    <t xml:space="preserve">Attachment 10 includes a separate form (Excel file) for each Key Staff position and contains two (2) parts that must be completed for each proposed candidate: </t>
  </si>
  <si>
    <t>Part 1 - Summary Tab</t>
  </si>
  <si>
    <r>
      <t xml:space="preserve">Instructions:  </t>
    </r>
    <r>
      <rPr>
        <sz val="11"/>
        <color theme="1"/>
        <rFont val="Century Gothic"/>
        <family val="2"/>
      </rPr>
      <t>Include a Resume for all proposed Key Staff. The template prescribes the required content that must be submitted with Proposals in response to the RFP.   This format should also be used by the successful Contractor for the duration of the Agreement.</t>
    </r>
  </si>
  <si>
    <r>
      <rPr>
        <b/>
        <sz val="11"/>
        <color theme="1"/>
        <rFont val="Century Gothic"/>
        <family val="2"/>
      </rPr>
      <t xml:space="preserve">Key Staff Background: </t>
    </r>
    <r>
      <rPr>
        <sz val="11"/>
        <color theme="1"/>
        <rFont val="Century Gothic"/>
        <family val="2"/>
      </rPr>
      <t xml:space="preserve">Provide Contractor name, Key Staff name, Role of Key Staff within the Contractor organization, duration (in years) in that Role and a description of the Key Staff's role within the organization, </t>
    </r>
  </si>
  <si>
    <r>
      <rPr>
        <b/>
        <sz val="11"/>
        <color theme="1"/>
        <rFont val="Century Gothic"/>
        <family val="2"/>
      </rPr>
      <t xml:space="preserve">Key Skills: </t>
    </r>
    <r>
      <rPr>
        <sz val="11"/>
        <color theme="1"/>
        <rFont val="Century Gothic"/>
        <family val="2"/>
      </rPr>
      <t>Provide a summary of all skills and qualifications the proposed Key Staff candidate possesses in support of the Key Staff position.</t>
    </r>
  </si>
  <si>
    <r>
      <rPr>
        <b/>
        <sz val="11"/>
        <color theme="1"/>
        <rFont val="Century Gothic"/>
        <family val="2"/>
      </rPr>
      <t>Education/Certifications</t>
    </r>
    <r>
      <rPr>
        <sz val="11"/>
        <color theme="1"/>
        <rFont val="Century Gothic"/>
        <family val="2"/>
      </rPr>
      <t>:  Provide education and any relevant certifications. Start with the most recent.</t>
    </r>
  </si>
  <si>
    <t>Part 2 - Key Staff Minimum Qualification Tabs (S13 - S16)</t>
  </si>
  <si>
    <r>
      <rPr>
        <b/>
        <sz val="11"/>
        <color rgb="FF000000"/>
        <rFont val="Century Gothic"/>
      </rPr>
      <t>Instructions</t>
    </r>
    <r>
      <rPr>
        <sz val="11"/>
        <color rgb="FF000000"/>
        <rFont val="Century Gothic"/>
      </rPr>
      <t xml:space="preserve">:  Complete the Staff Project qualifications portion on each of the tabs of the form (all fields with a white background). All fields on the form must be completed, providing sufficient information to allow the Consortium to validate that the proposed Staff person meets the Minimum Qualifications (MQs). </t>
    </r>
  </si>
  <si>
    <r>
      <rPr>
        <sz val="11"/>
        <color rgb="FF000000"/>
        <rFont val="Century Gothic"/>
      </rPr>
      <t xml:space="preserve">For each Project, identify the name of the Project, Project/Project Role details, Description of the relevant Project Experience, and Project Contact information. 
</t>
    </r>
    <r>
      <rPr>
        <b/>
        <sz val="11"/>
        <color rgb="FF000000"/>
        <rFont val="Century Gothic"/>
      </rPr>
      <t>Project/Project Role details:</t>
    </r>
    <r>
      <rPr>
        <sz val="11"/>
        <color rgb="FF000000"/>
        <rFont val="Century Gothic"/>
      </rPr>
      <t xml:space="preserve"> Provide the Contractor name, Project start and end dates, percentage of time on the Project (100%, 50%, etc.), and name of Role on the Project. 
</t>
    </r>
    <r>
      <rPr>
        <b/>
        <sz val="11"/>
        <color rgb="FF000000"/>
        <rFont val="Century Gothic"/>
      </rPr>
      <t>Description of Relevant Experience:</t>
    </r>
    <r>
      <rPr>
        <sz val="11"/>
        <color rgb="FF000000"/>
        <rFont val="Century Gothic"/>
      </rPr>
      <t xml:space="preserve"> Provde a description that includes sufficient detail to verify that the Key Staff role/experience on the Project is relevant the MQ definition.
</t>
    </r>
    <r>
      <rPr>
        <b/>
        <sz val="11"/>
        <color rgb="FF000000"/>
        <rFont val="Century Gothic"/>
      </rPr>
      <t>Contact Information:</t>
    </r>
    <r>
      <rPr>
        <sz val="11"/>
        <color rgb="FF000000"/>
        <rFont val="Century Gothic"/>
      </rPr>
      <t xml:space="preserve"> Provide the name, company/org name, role, email and phone number of a Client/Customer contact for this Project.  Contact Information must be provided for a Project to be considered valid. </t>
    </r>
  </si>
  <si>
    <t>A full-time equivalent (FTE) is estimated to be approximately 1,920 hours annually.  Proposed Staff may not cite full-time experience gained working simultaneously on multiple Projects.</t>
  </si>
  <si>
    <t>If more than six (6) Projects must be cited in order to satisfy the MQ, insert the additional Project and Contact Information and a corresponding new summary table row.</t>
  </si>
  <si>
    <t>Do not enter any data into the summary section of the tab.  All summary table data will be populated from the Project details provided.</t>
  </si>
  <si>
    <t>If a Project's start and/or end date is prior to the start time of the MQ or a Project does not comply with a specified Project detail, the form provides some basic "error" messaging.   This messaging is informational.   Contractors are responsible for the accuracy of their submissions and alignment of each Project with the details of the Minimum Qualifications (MQs).</t>
  </si>
  <si>
    <t>QA SERVICES TECHNICAL MANAGER</t>
  </si>
  <si>
    <t xml:space="preserve">PART 1 – SUMMARY </t>
  </si>
  <si>
    <t>Contractor</t>
  </si>
  <si>
    <t>Candidate Name</t>
  </si>
  <si>
    <t>Position in the Company</t>
  </si>
  <si>
    <t>Length of Time in Position</t>
  </si>
  <si>
    <t>Project Position &amp; Responsibilities</t>
  </si>
  <si>
    <t>Skills &amp; Qualifications for Project Position</t>
  </si>
  <si>
    <t>Education (add rows as needed)</t>
  </si>
  <si>
    <t xml:space="preserve">Start </t>
  </si>
  <si>
    <t xml:space="preserve">End </t>
  </si>
  <si>
    <t>Degree / Course of Study</t>
  </si>
  <si>
    <t>School</t>
  </si>
  <si>
    <t>MM/YYYY</t>
  </si>
  <si>
    <t>Professional Certifications or Designations (add rows as needed)</t>
  </si>
  <si>
    <t>Certification or Designation</t>
  </si>
  <si>
    <t>Organization</t>
  </si>
  <si>
    <t>Dates</t>
  </si>
  <si>
    <t xml:space="preserve">PART 2 – TECHNICAL MANAGER MINIMUM QUALIFICATIONS SUMMARY TABLE </t>
  </si>
  <si>
    <t xml:space="preserve">Contractor - </t>
  </si>
  <si>
    <t xml:space="preserve">Candidate Name - </t>
  </si>
  <si>
    <t>Minimum Qualification - S13</t>
  </si>
  <si>
    <t>A minimum of five (5) years of experience in a technical leadership role.</t>
  </si>
  <si>
    <t xml:space="preserve"> Project Name</t>
  </si>
  <si>
    <t>Start Date</t>
  </si>
  <si>
    <t>End Date</t>
  </si>
  <si>
    <t>Percentage of Time</t>
  </si>
  <si>
    <t>Duration in Months</t>
  </si>
  <si>
    <t>Project Value</t>
  </si>
  <si>
    <t>Totals</t>
  </si>
  <si>
    <t xml:space="preserve">PART 2 – TECHNICAL MANAGER MINIMUM QUALIFICATIONS PROJECT DETAILS </t>
  </si>
  <si>
    <t>Project #1</t>
  </si>
  <si>
    <t xml:space="preserve">Contact </t>
  </si>
  <si>
    <t xml:space="preserve">Company Name: </t>
  </si>
  <si>
    <t xml:space="preserve">Contact Name &amp; Role: </t>
  </si>
  <si>
    <t xml:space="preserve">Project Name: </t>
  </si>
  <si>
    <t>Company/Org Name:</t>
  </si>
  <si>
    <t>Start Date (MM/DD/YYYY):</t>
  </si>
  <si>
    <t>End Date (MM/DD/YYYY):</t>
  </si>
  <si>
    <t>Phone Number:</t>
  </si>
  <si>
    <t>Staff Role:</t>
  </si>
  <si>
    <t>Percentage of Time:</t>
  </si>
  <si>
    <t>Email:</t>
  </si>
  <si>
    <t>Description of relevant experience:</t>
  </si>
  <si>
    <t>Project #2</t>
  </si>
  <si>
    <t>Start Date:</t>
  </si>
  <si>
    <t>End Date:</t>
  </si>
  <si>
    <t>Project #3</t>
  </si>
  <si>
    <t>Project #4</t>
  </si>
  <si>
    <t>Project #5</t>
  </si>
  <si>
    <t>Project #6</t>
  </si>
  <si>
    <t>Minimum Qualification - S14</t>
  </si>
  <si>
    <t>A minimum of two (2) years of experience with Health and Human Services systems.</t>
  </si>
  <si>
    <t>Minimum Qualification - S15</t>
  </si>
  <si>
    <t>A minimum of five (5) years of experience with similar technical architecture infrastructure areas including AWS cloud, system interoperability, APIs and interfaces.</t>
  </si>
  <si>
    <t>Minimum Qualification - S16</t>
  </si>
  <si>
    <t>A minimum of one (1) year of experience on a large and complex IT System using Information Technology Infrastructure Library (ITIL) standards and framework.</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</si>
</sst>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17">
    <font>
      <sz val="11"/>
      <color theme="1"/>
      <name val="Calibri"/>
      <family val="2"/>
      <scheme val="minor"/>
    </font>
    <font>
      <sz val="11"/>
      <color theme="1"/>
      <name val="Calibri"/>
      <family val="2"/>
      <scheme val="minor"/>
    </font>
    <font>
      <b/>
      <sz val="11"/>
      <color theme="1"/>
      <name val="Calibri"/>
      <family val="2"/>
      <scheme val="minor"/>
    </font>
    <font>
      <b/>
      <sz val="12"/>
      <color rgb="FFFFFFFF"/>
      <name val="Century Gothic"/>
      <family val="2"/>
    </font>
    <font>
      <b/>
      <sz val="10"/>
      <color rgb="FFFFFFFF"/>
      <name val="Century Gothic"/>
      <family val="2"/>
    </font>
    <font>
      <sz val="10"/>
      <color theme="1"/>
      <name val="Century Gothic"/>
      <family val="2"/>
    </font>
    <font>
      <b/>
      <sz val="10"/>
      <color rgb="FF000000"/>
      <name val="Century Gothic"/>
      <family val="2"/>
    </font>
    <font>
      <sz val="11"/>
      <color theme="1"/>
      <name val="Century Gothic"/>
      <family val="2"/>
    </font>
    <font>
      <sz val="10"/>
      <color rgb="FFFFFFFF"/>
      <name val="Century Gothic"/>
      <family val="2"/>
    </font>
    <font>
      <i/>
      <sz val="10"/>
      <color rgb="FF000000"/>
      <name val="Century Gothic"/>
      <family val="2"/>
    </font>
    <font>
      <b/>
      <i/>
      <sz val="10"/>
      <color rgb="FF000000"/>
      <name val="Century Gothic"/>
      <family val="2"/>
    </font>
    <font>
      <sz val="10"/>
      <name val="Century Gothic"/>
      <family val="2"/>
    </font>
    <font>
      <b/>
      <sz val="10"/>
      <color theme="1"/>
      <name val="Century Gothic"/>
      <family val="2"/>
    </font>
    <font>
      <b/>
      <u/>
      <sz val="14"/>
      <color theme="1"/>
      <name val="Century Gothic"/>
      <family val="2"/>
    </font>
    <font>
      <b/>
      <sz val="11"/>
      <color theme="1"/>
      <name val="Century Gothic"/>
      <family val="2"/>
    </font>
    <font>
      <b/>
      <sz val="11"/>
      <color rgb="FF000000"/>
      <name val="Century Gothic"/>
    </font>
    <font>
      <sz val="11"/>
      <color rgb="FF000000"/>
      <name val="Century Gothic"/>
    </font>
  </fonts>
  <fills count="8">
    <fill>
      <patternFill patternType="none"/>
    </fill>
    <fill>
      <patternFill patternType="gray125"/>
    </fill>
    <fill>
      <patternFill patternType="solid">
        <fgColor rgb="FFD9D9D9"/>
        <bgColor indexed="64"/>
      </patternFill>
    </fill>
    <fill>
      <patternFill patternType="solid">
        <fgColor rgb="FFFFFFFF"/>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theme="0" tint="-0.499984740745262"/>
        <bgColor indexed="64"/>
      </patternFill>
    </fill>
    <fill>
      <patternFill patternType="solid">
        <fgColor rgb="FF417A84"/>
        <bgColor indexed="64"/>
      </patternFill>
    </fill>
  </fills>
  <borders count="14">
    <border>
      <left/>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style="medium">
        <color indexed="64"/>
      </right>
      <top style="medium">
        <color indexed="64"/>
      </top>
      <bottom/>
      <diagonal/>
    </border>
  </borders>
  <cellStyleXfs count="2">
    <xf numFmtId="0" fontId="0" fillId="0" borderId="0"/>
    <xf numFmtId="9" fontId="1" fillId="0" borderId="0" applyFont="0" applyFill="0" applyBorder="0" applyAlignment="0" applyProtection="0"/>
  </cellStyleXfs>
  <cellXfs count="96">
    <xf numFmtId="0" fontId="0" fillId="0" borderId="0" xfId="0"/>
    <xf numFmtId="0" fontId="6" fillId="2" borderId="5" xfId="0" applyFont="1" applyFill="1" applyBorder="1" applyAlignment="1">
      <alignment horizontal="left" vertical="center" wrapText="1"/>
    </xf>
    <xf numFmtId="14" fontId="5" fillId="0" borderId="5" xfId="0" applyNumberFormat="1" applyFont="1" applyBorder="1" applyAlignment="1">
      <alignment vertical="center" wrapText="1"/>
    </xf>
    <xf numFmtId="14" fontId="5" fillId="0" borderId="5" xfId="0" applyNumberFormat="1" applyFont="1" applyBorder="1" applyAlignment="1">
      <alignment horizontal="center" vertical="center" wrapText="1"/>
    </xf>
    <xf numFmtId="0" fontId="9" fillId="0" borderId="7" xfId="0" applyFont="1" applyBorder="1" applyAlignment="1">
      <alignment horizontal="left" vertical="center" indent="4"/>
    </xf>
    <xf numFmtId="0" fontId="9" fillId="0" borderId="1" xfId="0" applyFont="1" applyBorder="1" applyAlignment="1">
      <alignment horizontal="left" vertical="center" indent="4"/>
    </xf>
    <xf numFmtId="0" fontId="2" fillId="0" borderId="0" xfId="0" applyFont="1"/>
    <xf numFmtId="0" fontId="6" fillId="2" borderId="5" xfId="0" applyFont="1" applyFill="1" applyBorder="1" applyAlignment="1">
      <alignment horizontal="center" vertical="center"/>
    </xf>
    <xf numFmtId="0" fontId="6" fillId="2" borderId="7" xfId="0" applyFont="1" applyFill="1" applyBorder="1" applyAlignment="1">
      <alignment horizontal="center" vertical="center" wrapText="1"/>
    </xf>
    <xf numFmtId="14" fontId="5" fillId="5" borderId="7" xfId="0" applyNumberFormat="1" applyFont="1" applyFill="1" applyBorder="1" applyAlignment="1">
      <alignment vertical="center" wrapText="1"/>
    </xf>
    <xf numFmtId="9" fontId="5" fillId="5" borderId="7" xfId="1" applyFont="1" applyFill="1" applyBorder="1" applyAlignment="1">
      <alignment vertical="center" wrapText="1"/>
    </xf>
    <xf numFmtId="164" fontId="5" fillId="5" borderId="7" xfId="0" applyNumberFormat="1" applyFont="1" applyFill="1" applyBorder="1" applyAlignment="1">
      <alignment vertical="center" wrapText="1"/>
    </xf>
    <xf numFmtId="0" fontId="7" fillId="0" borderId="8" xfId="0" applyFont="1" applyBorder="1" applyAlignment="1">
      <alignment vertical="center" wrapText="1"/>
    </xf>
    <xf numFmtId="49" fontId="9" fillId="0" borderId="3" xfId="1" applyNumberFormat="1" applyFont="1" applyBorder="1" applyAlignment="1">
      <alignment horizontal="left" vertical="center" indent="4"/>
    </xf>
    <xf numFmtId="164" fontId="11" fillId="5" borderId="7" xfId="0" applyNumberFormat="1" applyFont="1" applyFill="1" applyBorder="1" applyAlignment="1">
      <alignment vertical="center" wrapText="1"/>
    </xf>
    <xf numFmtId="0" fontId="6" fillId="4" borderId="7" xfId="0" applyFont="1" applyFill="1" applyBorder="1" applyAlignment="1">
      <alignment horizontal="center" vertical="center" wrapText="1"/>
    </xf>
    <xf numFmtId="0" fontId="11" fillId="5" borderId="5" xfId="0" applyFont="1" applyFill="1" applyBorder="1" applyAlignment="1">
      <alignment vertical="center"/>
    </xf>
    <xf numFmtId="9" fontId="9" fillId="0" borderId="3" xfId="1" applyFont="1" applyBorder="1" applyAlignment="1">
      <alignment horizontal="center" vertical="center"/>
    </xf>
    <xf numFmtId="14" fontId="9" fillId="0" borderId="1" xfId="0" applyNumberFormat="1" applyFont="1" applyBorder="1" applyAlignment="1">
      <alignment horizontal="center" vertical="center"/>
    </xf>
    <xf numFmtId="49" fontId="9" fillId="0" borderId="3" xfId="1" applyNumberFormat="1" applyFont="1" applyBorder="1" applyAlignment="1">
      <alignment horizontal="center" vertical="center"/>
    </xf>
    <xf numFmtId="0" fontId="9" fillId="0" borderId="1" xfId="0" applyFont="1" applyBorder="1" applyAlignment="1">
      <alignment horizontal="left" vertical="center"/>
    </xf>
    <xf numFmtId="0" fontId="10" fillId="4" borderId="4" xfId="0" applyFont="1" applyFill="1" applyBorder="1" applyAlignment="1">
      <alignment horizontal="left" vertical="center"/>
    </xf>
    <xf numFmtId="0" fontId="10" fillId="4" borderId="1" xfId="0" applyFont="1" applyFill="1" applyBorder="1" applyAlignment="1">
      <alignment horizontal="left" vertical="center"/>
    </xf>
    <xf numFmtId="0" fontId="0" fillId="0" borderId="0" xfId="0" quotePrefix="1"/>
    <xf numFmtId="0" fontId="2" fillId="0" borderId="0" xfId="0" quotePrefix="1" applyFont="1"/>
    <xf numFmtId="14" fontId="0" fillId="0" borderId="0" xfId="0" applyNumberFormat="1"/>
    <xf numFmtId="0" fontId="7" fillId="0" borderId="0" xfId="0" applyFont="1" applyAlignment="1">
      <alignment vertical="center" wrapText="1"/>
    </xf>
    <xf numFmtId="0" fontId="7" fillId="0" borderId="0" xfId="0" applyFont="1"/>
    <xf numFmtId="0" fontId="13" fillId="0" borderId="0" xfId="0" applyFont="1" applyAlignment="1">
      <alignment vertical="center" wrapText="1"/>
    </xf>
    <xf numFmtId="0" fontId="14" fillId="0" borderId="0" xfId="0" applyFont="1" applyAlignment="1">
      <alignment vertical="center" wrapText="1"/>
    </xf>
    <xf numFmtId="0" fontId="7" fillId="0" borderId="0" xfId="0" applyFont="1" applyAlignment="1">
      <alignment horizontal="left" vertical="center" wrapText="1"/>
    </xf>
    <xf numFmtId="0" fontId="7" fillId="0" borderId="0" xfId="0" applyFont="1" applyAlignment="1">
      <alignment wrapText="1"/>
    </xf>
    <xf numFmtId="14" fontId="11" fillId="5" borderId="5" xfId="0" applyNumberFormat="1" applyFont="1" applyFill="1" applyBorder="1" applyAlignment="1">
      <alignment vertical="center"/>
    </xf>
    <xf numFmtId="0" fontId="16" fillId="0" borderId="0" xfId="0" applyFont="1" applyAlignment="1">
      <alignment vertical="center" wrapText="1"/>
    </xf>
    <xf numFmtId="0" fontId="4" fillId="7" borderId="2" xfId="0" applyFont="1" applyFill="1" applyBorder="1" applyAlignment="1">
      <alignment vertical="center"/>
    </xf>
    <xf numFmtId="0" fontId="4" fillId="7" borderId="1" xfId="0" applyFont="1" applyFill="1" applyBorder="1" applyAlignment="1">
      <alignment horizontal="right" vertical="center"/>
    </xf>
    <xf numFmtId="0" fontId="8" fillId="7" borderId="1" xfId="0" applyFont="1" applyFill="1" applyBorder="1" applyAlignment="1">
      <alignment vertical="center" wrapText="1"/>
    </xf>
    <xf numFmtId="0" fontId="6" fillId="2" borderId="2" xfId="0" applyFont="1" applyFill="1" applyBorder="1" applyAlignment="1">
      <alignment vertical="center" wrapText="1"/>
    </xf>
    <xf numFmtId="0" fontId="6" fillId="2" borderId="4" xfId="0" applyFont="1" applyFill="1" applyBorder="1" applyAlignment="1">
      <alignment vertical="center" wrapText="1"/>
    </xf>
    <xf numFmtId="0" fontId="5" fillId="0" borderId="2" xfId="0" applyFont="1" applyBorder="1" applyAlignment="1">
      <alignment vertical="center" wrapText="1"/>
    </xf>
    <xf numFmtId="0" fontId="5" fillId="0" borderId="3" xfId="0" applyFont="1" applyBorder="1" applyAlignment="1">
      <alignment vertical="center" wrapText="1"/>
    </xf>
    <xf numFmtId="0" fontId="5" fillId="0" borderId="4" xfId="0" applyFont="1" applyBorder="1" applyAlignment="1">
      <alignment vertical="center" wrapText="1"/>
    </xf>
    <xf numFmtId="0" fontId="4" fillId="7" borderId="2" xfId="0" applyFont="1" applyFill="1" applyBorder="1" applyAlignment="1">
      <alignment vertical="center" wrapText="1"/>
    </xf>
    <xf numFmtId="0" fontId="4" fillId="7" borderId="3" xfId="0" applyFont="1" applyFill="1" applyBorder="1" applyAlignment="1">
      <alignment vertical="center" wrapText="1"/>
    </xf>
    <xf numFmtId="0" fontId="4" fillId="7" borderId="4" xfId="0" applyFont="1" applyFill="1" applyBorder="1" applyAlignment="1">
      <alignment vertical="center" wrapText="1"/>
    </xf>
    <xf numFmtId="0" fontId="6" fillId="2" borderId="2" xfId="0" applyFont="1" applyFill="1" applyBorder="1" applyAlignment="1">
      <alignment horizontal="left" vertical="center" wrapText="1"/>
    </xf>
    <xf numFmtId="0" fontId="6" fillId="2" borderId="3" xfId="0" applyFont="1" applyFill="1" applyBorder="1" applyAlignment="1">
      <alignment horizontal="left" vertical="center" wrapText="1"/>
    </xf>
    <xf numFmtId="0" fontId="6" fillId="2" borderId="4" xfId="0" applyFont="1" applyFill="1" applyBorder="1" applyAlignment="1">
      <alignment horizontal="left" vertical="center" wrapText="1"/>
    </xf>
    <xf numFmtId="0" fontId="0" fillId="0" borderId="2" xfId="0" applyBorder="1" applyAlignment="1">
      <alignment horizontal="left"/>
    </xf>
    <xf numFmtId="0" fontId="0" fillId="0" borderId="3" xfId="0" applyBorder="1" applyAlignment="1">
      <alignment horizontal="left"/>
    </xf>
    <xf numFmtId="0" fontId="0" fillId="0" borderId="4" xfId="0" applyBorder="1" applyAlignment="1">
      <alignment horizontal="left"/>
    </xf>
    <xf numFmtId="0" fontId="5" fillId="3" borderId="2" xfId="0" applyFont="1" applyFill="1" applyBorder="1" applyAlignment="1">
      <alignment horizontal="left" vertical="center" wrapText="1"/>
    </xf>
    <xf numFmtId="0" fontId="5" fillId="3" borderId="3" xfId="0" applyFont="1" applyFill="1" applyBorder="1" applyAlignment="1">
      <alignment horizontal="left" vertical="center" wrapText="1"/>
    </xf>
    <xf numFmtId="0" fontId="5" fillId="3" borderId="4" xfId="0" applyFont="1" applyFill="1" applyBorder="1" applyAlignment="1">
      <alignment horizontal="left" vertical="center" wrapText="1"/>
    </xf>
    <xf numFmtId="0" fontId="3" fillId="7" borderId="2" xfId="0" applyFont="1" applyFill="1" applyBorder="1" applyAlignment="1">
      <alignment horizontal="center" vertical="center" wrapText="1"/>
    </xf>
    <xf numFmtId="0" fontId="3" fillId="7" borderId="3" xfId="0" applyFont="1" applyFill="1" applyBorder="1" applyAlignment="1">
      <alignment horizontal="center" vertical="center" wrapText="1"/>
    </xf>
    <xf numFmtId="0" fontId="3" fillId="7" borderId="4" xfId="0" applyFont="1" applyFill="1" applyBorder="1" applyAlignment="1">
      <alignment horizontal="center" vertical="center" wrapText="1"/>
    </xf>
    <xf numFmtId="0" fontId="0" fillId="0" borderId="9" xfId="0" applyBorder="1" applyAlignment="1">
      <alignment horizontal="left" vertical="center"/>
    </xf>
    <xf numFmtId="0" fontId="0" fillId="0" borderId="10" xfId="0" applyBorder="1" applyAlignment="1">
      <alignment horizontal="left" vertical="center"/>
    </xf>
    <xf numFmtId="0" fontId="0" fillId="0" borderId="11" xfId="0" applyBorder="1" applyAlignment="1">
      <alignment horizontal="left" vertical="center"/>
    </xf>
    <xf numFmtId="0" fontId="5" fillId="0" borderId="2" xfId="0" applyFont="1" applyBorder="1" applyAlignment="1">
      <alignment horizontal="left" vertical="center" wrapText="1"/>
    </xf>
    <xf numFmtId="0" fontId="5" fillId="0" borderId="3" xfId="0" applyFont="1" applyBorder="1" applyAlignment="1">
      <alignment horizontal="left" vertical="center" wrapText="1"/>
    </xf>
    <xf numFmtId="0" fontId="5" fillId="0" borderId="4" xfId="0" applyFont="1" applyBorder="1" applyAlignment="1">
      <alignment horizontal="left" vertical="center" wrapText="1"/>
    </xf>
    <xf numFmtId="0" fontId="6" fillId="2" borderId="2" xfId="0" applyFont="1" applyFill="1" applyBorder="1" applyAlignment="1">
      <alignment horizontal="center" vertical="center" wrapText="1"/>
    </xf>
    <xf numFmtId="0" fontId="6" fillId="2" borderId="3" xfId="0" applyFont="1" applyFill="1" applyBorder="1" applyAlignment="1">
      <alignment horizontal="center" vertical="center" wrapText="1"/>
    </xf>
    <xf numFmtId="0" fontId="6" fillId="2" borderId="4" xfId="0" applyFont="1" applyFill="1" applyBorder="1" applyAlignment="1">
      <alignment horizontal="center" vertical="center" wrapText="1"/>
    </xf>
    <xf numFmtId="0" fontId="9" fillId="0" borderId="2" xfId="0" applyFont="1" applyBorder="1" applyAlignment="1">
      <alignment horizontal="left" vertical="center"/>
    </xf>
    <xf numFmtId="0" fontId="9" fillId="0" borderId="3" xfId="0" applyFont="1" applyBorder="1" applyAlignment="1">
      <alignment horizontal="left" vertical="center"/>
    </xf>
    <xf numFmtId="0" fontId="9" fillId="0" borderId="4" xfId="0" applyFont="1" applyBorder="1" applyAlignment="1">
      <alignment horizontal="left" vertical="center"/>
    </xf>
    <xf numFmtId="0" fontId="9" fillId="0" borderId="8" xfId="0" applyFont="1" applyBorder="1" applyAlignment="1">
      <alignment horizontal="left" vertical="center"/>
    </xf>
    <xf numFmtId="0" fontId="9" fillId="0" borderId="0" xfId="0" applyFont="1" applyAlignment="1">
      <alignment horizontal="left" vertical="center"/>
    </xf>
    <xf numFmtId="0" fontId="9" fillId="0" borderId="12" xfId="0" applyFont="1" applyBorder="1" applyAlignment="1">
      <alignment horizontal="left" vertical="center"/>
    </xf>
    <xf numFmtId="0" fontId="10" fillId="4" borderId="13" xfId="0" applyFont="1" applyFill="1" applyBorder="1" applyAlignment="1">
      <alignment horizontal="left" vertical="center"/>
    </xf>
    <xf numFmtId="0" fontId="10" fillId="4" borderId="5" xfId="0" applyFont="1" applyFill="1" applyBorder="1" applyAlignment="1">
      <alignment horizontal="left" vertical="center"/>
    </xf>
    <xf numFmtId="0" fontId="9" fillId="0" borderId="10" xfId="0" applyFont="1" applyBorder="1" applyAlignment="1">
      <alignment horizontal="left" vertical="center" indent="1"/>
    </xf>
    <xf numFmtId="0" fontId="9" fillId="0" borderId="11" xfId="0" applyFont="1" applyBorder="1" applyAlignment="1">
      <alignment horizontal="left" vertical="center" indent="1"/>
    </xf>
    <xf numFmtId="0" fontId="9" fillId="0" borderId="6" xfId="0" applyFont="1" applyBorder="1" applyAlignment="1">
      <alignment horizontal="left" vertical="center" indent="1"/>
    </xf>
    <xf numFmtId="0" fontId="9" fillId="0" borderId="7" xfId="0" applyFont="1" applyBorder="1" applyAlignment="1">
      <alignment horizontal="left" vertical="center" indent="1"/>
    </xf>
    <xf numFmtId="0" fontId="9" fillId="6" borderId="2" xfId="0" applyFont="1" applyFill="1" applyBorder="1" applyAlignment="1">
      <alignment horizontal="left" vertical="center" wrapText="1" indent="4"/>
    </xf>
    <xf numFmtId="0" fontId="9" fillId="6" borderId="3" xfId="0" applyFont="1" applyFill="1" applyBorder="1" applyAlignment="1">
      <alignment horizontal="left" vertical="center" wrapText="1" indent="4"/>
    </xf>
    <xf numFmtId="0" fontId="9" fillId="6" borderId="4" xfId="0" applyFont="1" applyFill="1" applyBorder="1" applyAlignment="1">
      <alignment horizontal="left" vertical="center" wrapText="1" indent="4"/>
    </xf>
    <xf numFmtId="0" fontId="8" fillId="7" borderId="2" xfId="0" applyFont="1" applyFill="1" applyBorder="1" applyAlignment="1">
      <alignment vertical="center" wrapText="1"/>
    </xf>
    <xf numFmtId="0" fontId="8" fillId="7" borderId="3" xfId="0" applyFont="1" applyFill="1" applyBorder="1" applyAlignment="1">
      <alignment vertical="center" wrapText="1"/>
    </xf>
    <xf numFmtId="0" fontId="8" fillId="7" borderId="4" xfId="0" applyFont="1" applyFill="1" applyBorder="1" applyAlignment="1">
      <alignment vertical="center" wrapText="1"/>
    </xf>
    <xf numFmtId="0" fontId="9" fillId="0" borderId="2" xfId="0" applyFont="1" applyBorder="1" applyAlignment="1">
      <alignment horizontal="left" vertical="center" indent="4"/>
    </xf>
    <xf numFmtId="0" fontId="9" fillId="0" borderId="3" xfId="0" applyFont="1" applyBorder="1" applyAlignment="1">
      <alignment horizontal="left" vertical="center" indent="4"/>
    </xf>
    <xf numFmtId="0" fontId="9" fillId="0" borderId="4" xfId="0" applyFont="1" applyBorder="1" applyAlignment="1">
      <alignment horizontal="left" vertical="center" indent="4"/>
    </xf>
    <xf numFmtId="0" fontId="4" fillId="7" borderId="2" xfId="0" applyFont="1" applyFill="1" applyBorder="1" applyAlignment="1">
      <alignment vertical="center"/>
    </xf>
    <xf numFmtId="0" fontId="4" fillId="7" borderId="3" xfId="0" applyFont="1" applyFill="1" applyBorder="1" applyAlignment="1">
      <alignment vertical="center"/>
    </xf>
    <xf numFmtId="0" fontId="4" fillId="7" borderId="4" xfId="0" applyFont="1" applyFill="1" applyBorder="1" applyAlignment="1">
      <alignment vertical="center"/>
    </xf>
    <xf numFmtId="0" fontId="12" fillId="0" borderId="2" xfId="0" applyFont="1" applyBorder="1" applyAlignment="1">
      <alignment horizontal="right" vertical="center"/>
    </xf>
    <xf numFmtId="0" fontId="12" fillId="0" borderId="3" xfId="0" applyFont="1" applyBorder="1" applyAlignment="1">
      <alignment horizontal="right" vertical="center"/>
    </xf>
    <xf numFmtId="0" fontId="12" fillId="0" borderId="4" xfId="0" applyFont="1" applyBorder="1" applyAlignment="1">
      <alignment horizontal="right" vertical="center"/>
    </xf>
    <xf numFmtId="0" fontId="4" fillId="7" borderId="2" xfId="0" applyFont="1" applyFill="1" applyBorder="1" applyAlignment="1">
      <alignment horizontal="left" vertical="center"/>
    </xf>
    <xf numFmtId="0" fontId="4" fillId="7" borderId="4" xfId="0" applyFont="1" applyFill="1" applyBorder="1" applyAlignment="1">
      <alignment horizontal="left" vertical="center"/>
    </xf>
    <xf numFmtId="0" fontId="4" fillId="7" borderId="3" xfId="0" applyFont="1" applyFill="1" applyBorder="1" applyAlignment="1">
      <alignment horizontal="left" vertical="center"/>
    </xf>
  </cellXfs>
  <cellStyles count="2">
    <cellStyle name="Normal" xfId="0" builtinId="0"/>
    <cellStyle name="Percent"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5" Type="http://schemas.openxmlformats.org/officeDocument/2006/relationships/customXml" Target="../customXml/item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 Id="rId14" Type="http://schemas.openxmlformats.org/officeDocument/2006/relationships/customXml" Target="../customXml/item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CA7025-250A-467B-8EEE-2637CEDB305D}">
  <sheetPr>
    <pageSetUpPr fitToPage="1"/>
  </sheetPr>
  <dimension ref="A1:A17"/>
  <sheetViews>
    <sheetView zoomScale="90" zoomScaleNormal="90" workbookViewId="0">
      <selection activeCell="A9" sqref="A9"/>
    </sheetView>
  </sheetViews>
  <sheetFormatPr defaultColWidth="9.140625" defaultRowHeight="16.5"/>
  <cols>
    <col min="1" max="1" width="174" style="31" customWidth="1"/>
    <col min="2" max="16384" width="9.140625" style="27"/>
  </cols>
  <sheetData>
    <row r="1" spans="1:1">
      <c r="A1" s="26" t="s">
        <v>0</v>
      </c>
    </row>
    <row r="2" spans="1:1">
      <c r="A2" s="26"/>
    </row>
    <row r="3" spans="1:1" ht="18">
      <c r="A3" s="28" t="s">
        <v>1</v>
      </c>
    </row>
    <row r="4" spans="1:1" ht="33">
      <c r="A4" s="29" t="s">
        <v>2</v>
      </c>
    </row>
    <row r="5" spans="1:1" ht="33">
      <c r="A5" s="30" t="s">
        <v>3</v>
      </c>
    </row>
    <row r="6" spans="1:1">
      <c r="A6" s="30" t="s">
        <v>4</v>
      </c>
    </row>
    <row r="7" spans="1:1">
      <c r="A7" s="30" t="s">
        <v>5</v>
      </c>
    </row>
    <row r="8" spans="1:1">
      <c r="A8" s="30"/>
    </row>
    <row r="9" spans="1:1" ht="18">
      <c r="A9" s="28" t="s">
        <v>6</v>
      </c>
    </row>
    <row r="10" spans="1:1" ht="33">
      <c r="A10" s="33" t="s">
        <v>7</v>
      </c>
    </row>
    <row r="11" spans="1:1" ht="115.5">
      <c r="A11" s="33" t="s">
        <v>8</v>
      </c>
    </row>
    <row r="12" spans="1:1" ht="33">
      <c r="A12" s="26" t="s">
        <v>9</v>
      </c>
    </row>
    <row r="13" spans="1:1">
      <c r="A13" s="26"/>
    </row>
    <row r="14" spans="1:1" ht="33">
      <c r="A14" s="26" t="s">
        <v>10</v>
      </c>
    </row>
    <row r="15" spans="1:1">
      <c r="A15" s="31" t="s">
        <v>11</v>
      </c>
    </row>
    <row r="17" spans="1:1" ht="49.5">
      <c r="A17" s="31" t="s">
        <v>12</v>
      </c>
    </row>
  </sheetData>
  <pageMargins left="0.25" right="0.25" top="0.25" bottom="0.5" header="0.3" footer="0.3"/>
  <pageSetup scale="58"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759523F-2D52-481C-93D7-4B175CA3308E}">
  <sheetPr codeName="Sheet2">
    <pageSetUpPr fitToPage="1"/>
  </sheetPr>
  <dimension ref="B1:M16"/>
  <sheetViews>
    <sheetView workbookViewId="0">
      <selection activeCell="B3" sqref="B3"/>
    </sheetView>
  </sheetViews>
  <sheetFormatPr defaultRowHeight="15"/>
  <cols>
    <col min="1" max="1" width="4.28515625" customWidth="1"/>
    <col min="2" max="13" width="14.28515625" customWidth="1"/>
  </cols>
  <sheetData>
    <row r="1" spans="2:13" ht="15.75" thickBot="1"/>
    <row r="2" spans="2:13" ht="15.75" thickBot="1">
      <c r="B2" s="54" t="s">
        <v>13</v>
      </c>
      <c r="C2" s="55"/>
      <c r="D2" s="55"/>
      <c r="E2" s="55"/>
      <c r="F2" s="55"/>
      <c r="G2" s="55"/>
      <c r="H2" s="55"/>
      <c r="I2" s="55"/>
      <c r="J2" s="55"/>
      <c r="K2" s="55"/>
      <c r="L2" s="55"/>
      <c r="M2" s="56"/>
    </row>
    <row r="3" spans="2:13" ht="15.75" thickBot="1">
      <c r="B3" s="42" t="s">
        <v>14</v>
      </c>
      <c r="C3" s="43"/>
      <c r="D3" s="43"/>
      <c r="E3" s="43"/>
      <c r="F3" s="43"/>
      <c r="G3" s="43"/>
      <c r="H3" s="43"/>
      <c r="I3" s="43"/>
      <c r="J3" s="43"/>
      <c r="K3" s="43"/>
      <c r="L3" s="43"/>
      <c r="M3" s="44"/>
    </row>
    <row r="4" spans="2:13" ht="27.75" customHeight="1" thickBot="1">
      <c r="B4" s="37" t="s">
        <v>15</v>
      </c>
      <c r="C4" s="38"/>
      <c r="D4" s="60"/>
      <c r="E4" s="61"/>
      <c r="F4" s="61"/>
      <c r="G4" s="62"/>
      <c r="H4" s="37" t="s">
        <v>16</v>
      </c>
      <c r="I4" s="38"/>
      <c r="J4" s="57"/>
      <c r="K4" s="58"/>
      <c r="L4" s="58"/>
      <c r="M4" s="59"/>
    </row>
    <row r="5" spans="2:13" ht="27" customHeight="1" thickBot="1">
      <c r="B5" s="37" t="s">
        <v>17</v>
      </c>
      <c r="C5" s="38"/>
      <c r="D5" s="51"/>
      <c r="E5" s="52"/>
      <c r="F5" s="52"/>
      <c r="G5" s="53"/>
      <c r="H5" s="45" t="s">
        <v>18</v>
      </c>
      <c r="I5" s="47"/>
      <c r="J5" s="48"/>
      <c r="K5" s="49"/>
      <c r="L5" s="49"/>
      <c r="M5" s="50"/>
    </row>
    <row r="6" spans="2:13" ht="27" customHeight="1" thickBot="1">
      <c r="B6" s="37" t="s">
        <v>19</v>
      </c>
      <c r="C6" s="38"/>
      <c r="D6" s="39"/>
      <c r="E6" s="40"/>
      <c r="F6" s="40"/>
      <c r="G6" s="40"/>
      <c r="H6" s="40"/>
      <c r="I6" s="40"/>
      <c r="J6" s="40"/>
      <c r="K6" s="40"/>
      <c r="L6" s="40"/>
      <c r="M6" s="41"/>
    </row>
    <row r="7" spans="2:13" ht="40.5" customHeight="1" thickBot="1">
      <c r="B7" s="37" t="s">
        <v>20</v>
      </c>
      <c r="C7" s="38"/>
      <c r="D7" s="39"/>
      <c r="E7" s="40"/>
      <c r="F7" s="40"/>
      <c r="G7" s="40"/>
      <c r="H7" s="40"/>
      <c r="I7" s="40"/>
      <c r="J7" s="40"/>
      <c r="K7" s="40"/>
      <c r="L7" s="40"/>
      <c r="M7" s="41"/>
    </row>
    <row r="8" spans="2:13" ht="15.75" thickBot="1">
      <c r="B8" s="42" t="s">
        <v>21</v>
      </c>
      <c r="C8" s="43"/>
      <c r="D8" s="43"/>
      <c r="E8" s="43"/>
      <c r="F8" s="43"/>
      <c r="G8" s="43"/>
      <c r="H8" s="43"/>
      <c r="I8" s="43"/>
      <c r="J8" s="43"/>
      <c r="K8" s="43"/>
      <c r="L8" s="43"/>
      <c r="M8" s="44"/>
    </row>
    <row r="9" spans="2:13" ht="15.75" customHeight="1" thickBot="1">
      <c r="B9" s="1" t="s">
        <v>22</v>
      </c>
      <c r="C9" s="1" t="s">
        <v>23</v>
      </c>
      <c r="D9" s="45" t="s">
        <v>24</v>
      </c>
      <c r="E9" s="46"/>
      <c r="F9" s="47"/>
      <c r="G9" s="46" t="s">
        <v>25</v>
      </c>
      <c r="H9" s="46"/>
      <c r="I9" s="46"/>
      <c r="J9" s="46"/>
      <c r="K9" s="46"/>
      <c r="L9" s="46"/>
      <c r="M9" s="47"/>
    </row>
    <row r="10" spans="2:13" ht="15.75" thickBot="1">
      <c r="B10" s="2" t="s">
        <v>26</v>
      </c>
      <c r="C10" s="2" t="s">
        <v>26</v>
      </c>
      <c r="D10" s="39"/>
      <c r="E10" s="40"/>
      <c r="F10" s="41"/>
      <c r="G10" s="40"/>
      <c r="H10" s="40"/>
      <c r="I10" s="40"/>
      <c r="J10" s="40"/>
      <c r="K10" s="40"/>
      <c r="L10" s="40"/>
      <c r="M10" s="41"/>
    </row>
    <row r="11" spans="2:13" ht="15.75" thickBot="1">
      <c r="B11" s="2"/>
      <c r="C11" s="2"/>
      <c r="D11" s="39"/>
      <c r="E11" s="40"/>
      <c r="F11" s="41"/>
      <c r="G11" s="40"/>
      <c r="H11" s="40"/>
      <c r="I11" s="40"/>
      <c r="J11" s="40"/>
      <c r="K11" s="40"/>
      <c r="L11" s="40"/>
      <c r="M11" s="41"/>
    </row>
    <row r="12" spans="2:13" ht="15.75" thickBot="1">
      <c r="B12" s="3"/>
      <c r="C12" s="3"/>
      <c r="D12" s="39"/>
      <c r="E12" s="40"/>
      <c r="F12" s="41"/>
      <c r="G12" s="40"/>
      <c r="H12" s="40"/>
      <c r="I12" s="40"/>
      <c r="J12" s="40"/>
      <c r="K12" s="40"/>
      <c r="L12" s="40"/>
      <c r="M12" s="41"/>
    </row>
    <row r="13" spans="2:13" ht="15.75" thickBot="1">
      <c r="B13" s="42" t="s">
        <v>27</v>
      </c>
      <c r="C13" s="43"/>
      <c r="D13" s="43"/>
      <c r="E13" s="43"/>
      <c r="F13" s="43"/>
      <c r="G13" s="43"/>
      <c r="H13" s="43"/>
      <c r="I13" s="43"/>
      <c r="J13" s="43"/>
      <c r="K13" s="43"/>
      <c r="L13" s="43"/>
      <c r="M13" s="44"/>
    </row>
    <row r="14" spans="2:13" ht="15.75" thickBot="1">
      <c r="B14" s="45" t="s">
        <v>28</v>
      </c>
      <c r="C14" s="46"/>
      <c r="D14" s="47"/>
      <c r="E14" s="45" t="s">
        <v>29</v>
      </c>
      <c r="F14" s="47"/>
      <c r="G14" s="45" t="s">
        <v>30</v>
      </c>
      <c r="H14" s="46"/>
      <c r="I14" s="46"/>
      <c r="J14" s="46"/>
      <c r="K14" s="46"/>
      <c r="L14" s="46"/>
      <c r="M14" s="47"/>
    </row>
    <row r="15" spans="2:13" ht="15.75" thickBot="1">
      <c r="B15" s="39"/>
      <c r="C15" s="40"/>
      <c r="D15" s="41"/>
      <c r="E15" s="39"/>
      <c r="F15" s="41"/>
      <c r="G15" s="39"/>
      <c r="H15" s="40"/>
      <c r="I15" s="40"/>
      <c r="J15" s="40"/>
      <c r="K15" s="40"/>
      <c r="L15" s="40"/>
      <c r="M15" s="41"/>
    </row>
    <row r="16" spans="2:13" ht="15.75" thickBot="1">
      <c r="B16" s="39"/>
      <c r="C16" s="40"/>
      <c r="D16" s="41"/>
      <c r="E16" s="39"/>
      <c r="F16" s="41"/>
      <c r="G16" s="39"/>
      <c r="H16" s="40"/>
      <c r="I16" s="40"/>
      <c r="J16" s="40"/>
      <c r="K16" s="40"/>
      <c r="L16" s="40"/>
      <c r="M16" s="41"/>
    </row>
  </sheetData>
  <mergeCells count="33">
    <mergeCell ref="B15:D15"/>
    <mergeCell ref="E15:F15"/>
    <mergeCell ref="G15:M15"/>
    <mergeCell ref="B16:D16"/>
    <mergeCell ref="E16:F16"/>
    <mergeCell ref="G16:M16"/>
    <mergeCell ref="B2:M2"/>
    <mergeCell ref="B3:M3"/>
    <mergeCell ref="B4:C4"/>
    <mergeCell ref="H4:I4"/>
    <mergeCell ref="J4:M4"/>
    <mergeCell ref="D4:G4"/>
    <mergeCell ref="B13:M13"/>
    <mergeCell ref="B14:D14"/>
    <mergeCell ref="B5:C5"/>
    <mergeCell ref="B6:C6"/>
    <mergeCell ref="D6:M6"/>
    <mergeCell ref="H5:I5"/>
    <mergeCell ref="J5:M5"/>
    <mergeCell ref="D5:G5"/>
    <mergeCell ref="E14:F14"/>
    <mergeCell ref="G14:M14"/>
    <mergeCell ref="D10:F10"/>
    <mergeCell ref="G10:M10"/>
    <mergeCell ref="D11:F11"/>
    <mergeCell ref="G11:M11"/>
    <mergeCell ref="D12:F12"/>
    <mergeCell ref="G12:M12"/>
    <mergeCell ref="B7:C7"/>
    <mergeCell ref="D7:M7"/>
    <mergeCell ref="B8:M8"/>
    <mergeCell ref="D9:F9"/>
    <mergeCell ref="G9:M9"/>
  </mergeCells>
  <pageMargins left="0.25" right="0.25" top="0.25" bottom="0.5" header="0.3" footer="0.3"/>
  <pageSetup scale="5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E2998B7-9C00-45F6-8527-60E9CC370F51}">
  <sheetPr codeName="Sheet1">
    <pageSetUpPr fitToPage="1"/>
  </sheetPr>
  <dimension ref="B1:J63"/>
  <sheetViews>
    <sheetView workbookViewId="0"/>
  </sheetViews>
  <sheetFormatPr defaultRowHeight="15"/>
  <cols>
    <col min="1" max="1" width="3.28515625" customWidth="1"/>
    <col min="2" max="2" width="36.140625" customWidth="1"/>
    <col min="3" max="7" width="24.5703125" customWidth="1"/>
    <col min="8" max="8" width="3.28515625" customWidth="1"/>
    <col min="9" max="9" width="26.85546875" bestFit="1" customWidth="1"/>
    <col min="10" max="10" width="30.140625" bestFit="1" customWidth="1"/>
  </cols>
  <sheetData>
    <row r="1" spans="2:10" ht="15.75" thickBot="1">
      <c r="I1" s="25"/>
      <c r="J1" s="23"/>
    </row>
    <row r="2" spans="2:10" ht="15.75" thickBot="1">
      <c r="B2" s="87" t="s">
        <v>31</v>
      </c>
      <c r="C2" s="88"/>
      <c r="D2" s="88"/>
      <c r="E2" s="88"/>
      <c r="F2" s="88"/>
      <c r="G2" s="89"/>
    </row>
    <row r="3" spans="2:10" ht="15.75" thickBot="1">
      <c r="B3" s="34" t="s">
        <v>32</v>
      </c>
      <c r="C3" s="93">
        <f>Summary!D4</f>
        <v>0</v>
      </c>
      <c r="D3" s="94"/>
      <c r="E3" s="35" t="s">
        <v>33</v>
      </c>
      <c r="F3" s="95">
        <f>Summary!J4</f>
        <v>0</v>
      </c>
      <c r="G3" s="94"/>
    </row>
    <row r="4" spans="2:10" ht="31.5" customHeight="1" thickBot="1">
      <c r="B4" s="34" t="s">
        <v>34</v>
      </c>
      <c r="C4" s="81" t="s">
        <v>35</v>
      </c>
      <c r="D4" s="82"/>
      <c r="E4" s="82"/>
      <c r="F4" s="82"/>
      <c r="G4" s="83"/>
      <c r="H4" s="12"/>
    </row>
    <row r="5" spans="2:10" s="6" customFormat="1" ht="15.75" thickBot="1">
      <c r="B5" s="7" t="s">
        <v>36</v>
      </c>
      <c r="C5" s="8" t="s">
        <v>37</v>
      </c>
      <c r="D5" s="8" t="s">
        <v>38</v>
      </c>
      <c r="E5" s="8" t="s">
        <v>39</v>
      </c>
      <c r="F5" s="8" t="s">
        <v>40</v>
      </c>
      <c r="G5" s="15" t="s">
        <v>41</v>
      </c>
    </row>
    <row r="6" spans="2:10" ht="15.75" thickBot="1">
      <c r="B6" s="16" t="str">
        <f>IF(ISTEXT(C19),C19,"")</f>
        <v/>
      </c>
      <c r="C6" s="9">
        <f>IF(ISTEXT(C19),C20,)</f>
        <v>0</v>
      </c>
      <c r="D6" s="9">
        <f>IF(ISTEXT(C19),E20,)</f>
        <v>0</v>
      </c>
      <c r="E6" s="10">
        <f>E21</f>
        <v>0</v>
      </c>
      <c r="F6" s="11">
        <f>IF(ISTEXT(C19),DAYS360(C6,D6)/30,)</f>
        <v>0</v>
      </c>
      <c r="G6" s="11">
        <f>E6*F6</f>
        <v>0</v>
      </c>
      <c r="I6" s="24"/>
      <c r="J6" s="24"/>
    </row>
    <row r="7" spans="2:10" ht="15.75" thickBot="1">
      <c r="B7" s="16" t="str">
        <f>IF(ISTEXT(C27),C27,"")</f>
        <v/>
      </c>
      <c r="C7" s="9" t="str">
        <f>IF(ISTEXT(C27),C28,"")</f>
        <v/>
      </c>
      <c r="D7" s="9" t="str">
        <f>IF(ISTEXT(C27),E28,"")</f>
        <v/>
      </c>
      <c r="E7" s="10">
        <f>E29</f>
        <v>0</v>
      </c>
      <c r="F7" s="11">
        <f>IF(ISTEXT(C27),DAYS360(C7,D7)/30,)</f>
        <v>0</v>
      </c>
      <c r="G7" s="11">
        <f t="shared" ref="G7:G11" si="0">E7*F7</f>
        <v>0</v>
      </c>
      <c r="I7" s="24"/>
      <c r="J7" s="24"/>
    </row>
    <row r="8" spans="2:10" ht="15.75" thickBot="1">
      <c r="B8" s="16" t="str">
        <f>IF(ISTEXT(C35),C35,"")</f>
        <v/>
      </c>
      <c r="C8" s="9" t="str">
        <f>IF(ISTEXT(C35),C36,"")</f>
        <v/>
      </c>
      <c r="D8" s="9" t="str">
        <f>IF(ISTEXT(C35),E36,"")</f>
        <v/>
      </c>
      <c r="E8" s="10">
        <f>E37</f>
        <v>0</v>
      </c>
      <c r="F8" s="11">
        <f>IF(ISTEXT(C35),DAYS360(C8,D8)/30,)</f>
        <v>0</v>
      </c>
      <c r="G8" s="11">
        <f t="shared" si="0"/>
        <v>0</v>
      </c>
      <c r="I8" s="24"/>
      <c r="J8" s="24"/>
    </row>
    <row r="9" spans="2:10" ht="15.75" thickBot="1">
      <c r="B9" s="16" t="str">
        <f>IF(ISTEXT(C43),C43,"")</f>
        <v/>
      </c>
      <c r="C9" s="9" t="str">
        <f>IF(ISTEXT(C43),C44,"")</f>
        <v/>
      </c>
      <c r="D9" s="9" t="str">
        <f>IF(ISTEXT(C43),E44,"")</f>
        <v/>
      </c>
      <c r="E9" s="10">
        <f>E45</f>
        <v>0</v>
      </c>
      <c r="F9" s="11">
        <f>IF(ISTEXT(C43),DAYS360(C9,D9)/30,)</f>
        <v>0</v>
      </c>
      <c r="G9" s="11">
        <f t="shared" si="0"/>
        <v>0</v>
      </c>
      <c r="I9" s="24"/>
      <c r="J9" s="24"/>
    </row>
    <row r="10" spans="2:10" ht="15.75" thickBot="1">
      <c r="B10" s="16" t="str">
        <f>IF(ISTEXT(C51),C51,"")</f>
        <v/>
      </c>
      <c r="C10" s="32" t="str">
        <f>IF(ISTEXT(C51),C52,"")</f>
        <v/>
      </c>
      <c r="D10" s="32" t="str">
        <f>IF(ISTEXT(C51),E52,"")</f>
        <v/>
      </c>
      <c r="E10" s="10">
        <f>E53</f>
        <v>0</v>
      </c>
      <c r="F10" s="11">
        <f>IF(ISTEXT(C51),DAYS360(C10,D10)/30,)</f>
        <v>0</v>
      </c>
      <c r="G10" s="11">
        <f t="shared" si="0"/>
        <v>0</v>
      </c>
      <c r="I10" s="24"/>
      <c r="J10" s="24"/>
    </row>
    <row r="11" spans="2:10" ht="15.75" thickBot="1">
      <c r="B11" s="16" t="str">
        <f>IF(ISTEXT(C59),C59,"")</f>
        <v/>
      </c>
      <c r="C11" s="9" t="str">
        <f>IF(ISTEXT(C59),C60,"")</f>
        <v/>
      </c>
      <c r="D11" s="9" t="str">
        <f>IF(ISTEXT(C59),E60,"")</f>
        <v/>
      </c>
      <c r="E11" s="10">
        <f>E61</f>
        <v>0</v>
      </c>
      <c r="F11" s="11">
        <f>IF(ISTEXT(C59),DAYS360(C11,D11)/30,)</f>
        <v>0</v>
      </c>
      <c r="G11" s="11">
        <f t="shared" si="0"/>
        <v>0</v>
      </c>
      <c r="I11" s="24"/>
      <c r="J11" s="24"/>
    </row>
    <row r="12" spans="2:10" ht="15.75" thickBot="1">
      <c r="B12" s="90" t="s">
        <v>42</v>
      </c>
      <c r="C12" s="91"/>
      <c r="D12" s="91"/>
      <c r="E12" s="92"/>
      <c r="F12" s="14">
        <f>SUM(F6:F11)</f>
        <v>0</v>
      </c>
      <c r="G12" s="14">
        <f>SUM(G6:G11)</f>
        <v>0</v>
      </c>
    </row>
    <row r="14" spans="2:10" ht="15.75" thickBot="1"/>
    <row r="15" spans="2:10" ht="15.75" thickBot="1">
      <c r="B15" s="87" t="s">
        <v>43</v>
      </c>
      <c r="C15" s="88"/>
      <c r="D15" s="88"/>
      <c r="E15" s="88"/>
      <c r="F15" s="88"/>
      <c r="G15" s="89"/>
    </row>
    <row r="16" spans="2:10" ht="27" customHeight="1" thickBot="1">
      <c r="B16" s="36" t="str">
        <f>B4</f>
        <v>Minimum Qualification - S13</v>
      </c>
      <c r="C16" s="81" t="str">
        <f>C4</f>
        <v>A minimum of five (5) years of experience in a technical leadership role.</v>
      </c>
      <c r="D16" s="82"/>
      <c r="E16" s="82"/>
      <c r="F16" s="82"/>
      <c r="G16" s="83"/>
    </row>
    <row r="17" spans="2:7" ht="15.75" thickBot="1">
      <c r="B17" s="63" t="s">
        <v>44</v>
      </c>
      <c r="C17" s="64"/>
      <c r="D17" s="64"/>
      <c r="E17" s="65"/>
      <c r="F17" s="63" t="s">
        <v>45</v>
      </c>
      <c r="G17" s="65"/>
    </row>
    <row r="18" spans="2:7" ht="15.75" thickBot="1">
      <c r="B18" s="22" t="s">
        <v>46</v>
      </c>
      <c r="C18" s="84"/>
      <c r="D18" s="85"/>
      <c r="E18" s="86"/>
      <c r="F18" s="22" t="s">
        <v>47</v>
      </c>
      <c r="G18" s="5"/>
    </row>
    <row r="19" spans="2:7" ht="15.75" thickBot="1">
      <c r="B19" s="22" t="s">
        <v>48</v>
      </c>
      <c r="C19" s="69"/>
      <c r="D19" s="70"/>
      <c r="E19" s="71"/>
      <c r="F19" s="22" t="s">
        <v>49</v>
      </c>
      <c r="G19" s="5"/>
    </row>
    <row r="20" spans="2:7" ht="15.75" thickBot="1">
      <c r="B20" s="22" t="s">
        <v>50</v>
      </c>
      <c r="C20" s="18"/>
      <c r="D20" s="21" t="s">
        <v>51</v>
      </c>
      <c r="E20" s="18"/>
      <c r="F20" s="22" t="s">
        <v>52</v>
      </c>
      <c r="G20" s="5"/>
    </row>
    <row r="21" spans="2:7" ht="15.75" thickBot="1">
      <c r="B21" s="22" t="s">
        <v>53</v>
      </c>
      <c r="C21" s="13"/>
      <c r="D21" s="22" t="s">
        <v>54</v>
      </c>
      <c r="E21" s="17"/>
      <c r="F21" s="22" t="s">
        <v>55</v>
      </c>
      <c r="G21" s="4"/>
    </row>
    <row r="22" spans="2:7">
      <c r="B22" s="72" t="s">
        <v>56</v>
      </c>
      <c r="C22" s="74"/>
      <c r="D22" s="74"/>
      <c r="E22" s="74"/>
      <c r="F22" s="74"/>
      <c r="G22" s="75"/>
    </row>
    <row r="23" spans="2:7" ht="51.75" customHeight="1" thickBot="1">
      <c r="B23" s="73"/>
      <c r="C23" s="76"/>
      <c r="D23" s="76"/>
      <c r="E23" s="76"/>
      <c r="F23" s="76"/>
      <c r="G23" s="77"/>
    </row>
    <row r="24" spans="2:7" ht="15.75" customHeight="1" thickBot="1">
      <c r="B24" s="78"/>
      <c r="C24" s="79"/>
      <c r="D24" s="79"/>
      <c r="E24" s="79"/>
      <c r="F24" s="79"/>
      <c r="G24" s="80"/>
    </row>
    <row r="25" spans="2:7" ht="15.75" thickBot="1">
      <c r="B25" s="63" t="s">
        <v>57</v>
      </c>
      <c r="C25" s="64"/>
      <c r="D25" s="64"/>
      <c r="E25" s="65"/>
      <c r="F25" s="63" t="s">
        <v>45</v>
      </c>
      <c r="G25" s="65"/>
    </row>
    <row r="26" spans="2:7" ht="15.75" thickBot="1">
      <c r="B26" s="22" t="s">
        <v>46</v>
      </c>
      <c r="C26" s="84"/>
      <c r="D26" s="85"/>
      <c r="E26" s="86"/>
      <c r="F26" s="22" t="s">
        <v>47</v>
      </c>
      <c r="G26" s="20"/>
    </row>
    <row r="27" spans="2:7" ht="15.75" thickBot="1">
      <c r="B27" s="22" t="s">
        <v>48</v>
      </c>
      <c r="C27" s="69"/>
      <c r="D27" s="70"/>
      <c r="E27" s="71"/>
      <c r="F27" s="22" t="s">
        <v>49</v>
      </c>
      <c r="G27" s="20"/>
    </row>
    <row r="28" spans="2:7" ht="15.75" thickBot="1">
      <c r="B28" s="22" t="s">
        <v>58</v>
      </c>
      <c r="C28" s="18"/>
      <c r="D28" s="21" t="s">
        <v>59</v>
      </c>
      <c r="E28" s="18"/>
      <c r="F28" s="22" t="s">
        <v>52</v>
      </c>
      <c r="G28" s="20"/>
    </row>
    <row r="29" spans="2:7" ht="15.75" thickBot="1">
      <c r="B29" s="22" t="s">
        <v>53</v>
      </c>
      <c r="C29" s="19"/>
      <c r="D29" s="22" t="s">
        <v>54</v>
      </c>
      <c r="E29" s="17"/>
      <c r="F29" s="22" t="s">
        <v>55</v>
      </c>
      <c r="G29" s="20"/>
    </row>
    <row r="30" spans="2:7">
      <c r="B30" s="72" t="s">
        <v>56</v>
      </c>
      <c r="C30" s="74"/>
      <c r="D30" s="74"/>
      <c r="E30" s="74"/>
      <c r="F30" s="74"/>
      <c r="G30" s="75"/>
    </row>
    <row r="31" spans="2:7" ht="51.75" customHeight="1" thickBot="1">
      <c r="B31" s="73"/>
      <c r="C31" s="76"/>
      <c r="D31" s="76"/>
      <c r="E31" s="76"/>
      <c r="F31" s="76"/>
      <c r="G31" s="77"/>
    </row>
    <row r="32" spans="2:7" ht="15.75" thickBot="1">
      <c r="B32" s="78"/>
      <c r="C32" s="79"/>
      <c r="D32" s="79"/>
      <c r="E32" s="79"/>
      <c r="F32" s="79"/>
      <c r="G32" s="80"/>
    </row>
    <row r="33" spans="2:7" ht="15.75" thickBot="1">
      <c r="B33" s="63" t="s">
        <v>60</v>
      </c>
      <c r="C33" s="64"/>
      <c r="D33" s="64"/>
      <c r="E33" s="65"/>
      <c r="F33" s="63" t="s">
        <v>45</v>
      </c>
      <c r="G33" s="65"/>
    </row>
    <row r="34" spans="2:7" ht="15.75" thickBot="1">
      <c r="B34" s="22" t="s">
        <v>46</v>
      </c>
      <c r="C34" s="66"/>
      <c r="D34" s="67"/>
      <c r="E34" s="68"/>
      <c r="F34" s="22" t="s">
        <v>47</v>
      </c>
      <c r="G34" s="20"/>
    </row>
    <row r="35" spans="2:7" ht="15.75" thickBot="1">
      <c r="B35" s="22" t="s">
        <v>48</v>
      </c>
      <c r="C35" s="69"/>
      <c r="D35" s="70"/>
      <c r="E35" s="71"/>
      <c r="F35" s="22" t="s">
        <v>49</v>
      </c>
      <c r="G35" s="20"/>
    </row>
    <row r="36" spans="2:7" ht="15.75" thickBot="1">
      <c r="B36" s="22" t="s">
        <v>50</v>
      </c>
      <c r="C36" s="18"/>
      <c r="D36" s="21" t="s">
        <v>59</v>
      </c>
      <c r="E36" s="18"/>
      <c r="F36" s="22" t="s">
        <v>52</v>
      </c>
      <c r="G36" s="20"/>
    </row>
    <row r="37" spans="2:7" ht="15.75" thickBot="1">
      <c r="B37" s="22" t="s">
        <v>53</v>
      </c>
      <c r="C37" s="19"/>
      <c r="D37" s="22" t="s">
        <v>54</v>
      </c>
      <c r="E37" s="17"/>
      <c r="F37" s="22" t="s">
        <v>55</v>
      </c>
      <c r="G37" s="20"/>
    </row>
    <row r="38" spans="2:7">
      <c r="B38" s="72" t="s">
        <v>56</v>
      </c>
      <c r="C38" s="74"/>
      <c r="D38" s="74"/>
      <c r="E38" s="74"/>
      <c r="F38" s="74"/>
      <c r="G38" s="75"/>
    </row>
    <row r="39" spans="2:7" ht="51.75" customHeight="1" thickBot="1">
      <c r="B39" s="73"/>
      <c r="C39" s="76"/>
      <c r="D39" s="76"/>
      <c r="E39" s="76"/>
      <c r="F39" s="76"/>
      <c r="G39" s="77"/>
    </row>
    <row r="40" spans="2:7" ht="15.75" thickBot="1">
      <c r="B40" s="78"/>
      <c r="C40" s="79"/>
      <c r="D40" s="79"/>
      <c r="E40" s="79"/>
      <c r="F40" s="79"/>
      <c r="G40" s="80"/>
    </row>
    <row r="41" spans="2:7" ht="15.75" thickBot="1">
      <c r="B41" s="63" t="s">
        <v>61</v>
      </c>
      <c r="C41" s="64"/>
      <c r="D41" s="64"/>
      <c r="E41" s="65"/>
      <c r="F41" s="63" t="s">
        <v>45</v>
      </c>
      <c r="G41" s="65"/>
    </row>
    <row r="42" spans="2:7" ht="15.75" thickBot="1">
      <c r="B42" s="22" t="s">
        <v>46</v>
      </c>
      <c r="C42" s="66"/>
      <c r="D42" s="67"/>
      <c r="E42" s="68"/>
      <c r="F42" s="22" t="s">
        <v>47</v>
      </c>
      <c r="G42" s="20"/>
    </row>
    <row r="43" spans="2:7" ht="15.75" thickBot="1">
      <c r="B43" s="22" t="s">
        <v>48</v>
      </c>
      <c r="C43" s="69"/>
      <c r="D43" s="70"/>
      <c r="E43" s="71"/>
      <c r="F43" s="22" t="s">
        <v>49</v>
      </c>
      <c r="G43" s="20"/>
    </row>
    <row r="44" spans="2:7" ht="15.75" thickBot="1">
      <c r="B44" s="22" t="s">
        <v>50</v>
      </c>
      <c r="C44" s="18"/>
      <c r="D44" s="21" t="s">
        <v>59</v>
      </c>
      <c r="E44" s="18"/>
      <c r="F44" s="22" t="s">
        <v>52</v>
      </c>
      <c r="G44" s="20"/>
    </row>
    <row r="45" spans="2:7" ht="15.75" thickBot="1">
      <c r="B45" s="22" t="s">
        <v>53</v>
      </c>
      <c r="C45" s="19"/>
      <c r="D45" s="22" t="s">
        <v>54</v>
      </c>
      <c r="E45" s="17"/>
      <c r="F45" s="22" t="s">
        <v>55</v>
      </c>
      <c r="G45" s="20"/>
    </row>
    <row r="46" spans="2:7">
      <c r="B46" s="72" t="s">
        <v>56</v>
      </c>
      <c r="C46" s="74"/>
      <c r="D46" s="74"/>
      <c r="E46" s="74"/>
      <c r="F46" s="74"/>
      <c r="G46" s="75"/>
    </row>
    <row r="47" spans="2:7" ht="51.75" customHeight="1" thickBot="1">
      <c r="B47" s="73"/>
      <c r="C47" s="76"/>
      <c r="D47" s="76"/>
      <c r="E47" s="76"/>
      <c r="F47" s="76"/>
      <c r="G47" s="77"/>
    </row>
    <row r="48" spans="2:7" ht="15.75" thickBot="1">
      <c r="B48" s="78"/>
      <c r="C48" s="79"/>
      <c r="D48" s="79"/>
      <c r="E48" s="79"/>
      <c r="F48" s="79"/>
      <c r="G48" s="80"/>
    </row>
    <row r="49" spans="2:7" ht="15.75" thickBot="1">
      <c r="B49" s="63" t="s">
        <v>62</v>
      </c>
      <c r="C49" s="64"/>
      <c r="D49" s="64"/>
      <c r="E49" s="65"/>
      <c r="F49" s="63" t="s">
        <v>45</v>
      </c>
      <c r="G49" s="65"/>
    </row>
    <row r="50" spans="2:7" ht="15.75" thickBot="1">
      <c r="B50" s="22" t="s">
        <v>46</v>
      </c>
      <c r="C50" s="66"/>
      <c r="D50" s="67"/>
      <c r="E50" s="68"/>
      <c r="F50" s="22" t="s">
        <v>47</v>
      </c>
      <c r="G50" s="20"/>
    </row>
    <row r="51" spans="2:7" ht="15.75" thickBot="1">
      <c r="B51" s="22" t="s">
        <v>48</v>
      </c>
      <c r="C51" s="69"/>
      <c r="D51" s="70"/>
      <c r="E51" s="71"/>
      <c r="F51" s="22" t="s">
        <v>49</v>
      </c>
      <c r="G51" s="20"/>
    </row>
    <row r="52" spans="2:7" ht="15.75" thickBot="1">
      <c r="B52" s="22" t="s">
        <v>50</v>
      </c>
      <c r="C52" s="18"/>
      <c r="D52" s="21" t="s">
        <v>59</v>
      </c>
      <c r="E52" s="18"/>
      <c r="F52" s="22" t="s">
        <v>52</v>
      </c>
      <c r="G52" s="20"/>
    </row>
    <row r="53" spans="2:7" ht="15.75" thickBot="1">
      <c r="B53" s="22" t="s">
        <v>53</v>
      </c>
      <c r="C53" s="19"/>
      <c r="D53" s="22" t="s">
        <v>54</v>
      </c>
      <c r="E53" s="17"/>
      <c r="F53" s="22" t="s">
        <v>55</v>
      </c>
      <c r="G53" s="20"/>
    </row>
    <row r="54" spans="2:7">
      <c r="B54" s="72" t="s">
        <v>56</v>
      </c>
      <c r="C54" s="74"/>
      <c r="D54" s="74"/>
      <c r="E54" s="74"/>
      <c r="F54" s="74"/>
      <c r="G54" s="75"/>
    </row>
    <row r="55" spans="2:7" ht="51.75" customHeight="1" thickBot="1">
      <c r="B55" s="73"/>
      <c r="C55" s="76"/>
      <c r="D55" s="76"/>
      <c r="E55" s="76"/>
      <c r="F55" s="76"/>
      <c r="G55" s="77"/>
    </row>
    <row r="56" spans="2:7" ht="15.75" thickBot="1">
      <c r="B56" s="78"/>
      <c r="C56" s="79"/>
      <c r="D56" s="79"/>
      <c r="E56" s="79"/>
      <c r="F56" s="79"/>
      <c r="G56" s="80"/>
    </row>
    <row r="57" spans="2:7" ht="15.75" thickBot="1">
      <c r="B57" s="63" t="s">
        <v>63</v>
      </c>
      <c r="C57" s="64"/>
      <c r="D57" s="64"/>
      <c r="E57" s="65"/>
      <c r="F57" s="63" t="s">
        <v>45</v>
      </c>
      <c r="G57" s="65"/>
    </row>
    <row r="58" spans="2:7" ht="15.75" thickBot="1">
      <c r="B58" s="22" t="s">
        <v>46</v>
      </c>
      <c r="C58" s="66"/>
      <c r="D58" s="67"/>
      <c r="E58" s="68"/>
      <c r="F58" s="22" t="s">
        <v>47</v>
      </c>
      <c r="G58" s="20"/>
    </row>
    <row r="59" spans="2:7" ht="15.75" thickBot="1">
      <c r="B59" s="22" t="s">
        <v>48</v>
      </c>
      <c r="C59" s="69"/>
      <c r="D59" s="70"/>
      <c r="E59" s="71"/>
      <c r="F59" s="22" t="s">
        <v>49</v>
      </c>
      <c r="G59" s="20"/>
    </row>
    <row r="60" spans="2:7" ht="15.75" thickBot="1">
      <c r="B60" s="22" t="s">
        <v>50</v>
      </c>
      <c r="C60" s="18"/>
      <c r="D60" s="21" t="s">
        <v>59</v>
      </c>
      <c r="E60" s="18"/>
      <c r="F60" s="22" t="s">
        <v>52</v>
      </c>
      <c r="G60" s="20"/>
    </row>
    <row r="61" spans="2:7" ht="15.75" thickBot="1">
      <c r="B61" s="22" t="s">
        <v>53</v>
      </c>
      <c r="C61" s="19"/>
      <c r="D61" s="22" t="s">
        <v>54</v>
      </c>
      <c r="E61" s="17"/>
      <c r="F61" s="22" t="s">
        <v>55</v>
      </c>
      <c r="G61" s="20"/>
    </row>
    <row r="62" spans="2:7">
      <c r="B62" s="72" t="s">
        <v>56</v>
      </c>
      <c r="C62" s="74"/>
      <c r="D62" s="74"/>
      <c r="E62" s="74"/>
      <c r="F62" s="74"/>
      <c r="G62" s="75"/>
    </row>
    <row r="63" spans="2:7" ht="51.75" customHeight="1" thickBot="1">
      <c r="B63" s="73"/>
      <c r="C63" s="76"/>
      <c r="D63" s="76"/>
      <c r="E63" s="76"/>
      <c r="F63" s="76"/>
      <c r="G63" s="77"/>
    </row>
  </sheetData>
  <mergeCells count="48">
    <mergeCell ref="F33:G33"/>
    <mergeCell ref="F41:G41"/>
    <mergeCell ref="F49:G49"/>
    <mergeCell ref="F57:G57"/>
    <mergeCell ref="B22:B23"/>
    <mergeCell ref="B33:E33"/>
    <mergeCell ref="C34:E34"/>
    <mergeCell ref="C35:E35"/>
    <mergeCell ref="B32:G32"/>
    <mergeCell ref="B40:G40"/>
    <mergeCell ref="C22:G23"/>
    <mergeCell ref="B30:B31"/>
    <mergeCell ref="C30:G31"/>
    <mergeCell ref="B46:B47"/>
    <mergeCell ref="C46:G47"/>
    <mergeCell ref="B48:G48"/>
    <mergeCell ref="C16:G16"/>
    <mergeCell ref="C27:E27"/>
    <mergeCell ref="C18:E18"/>
    <mergeCell ref="B2:G2"/>
    <mergeCell ref="C4:G4"/>
    <mergeCell ref="B12:E12"/>
    <mergeCell ref="C3:D3"/>
    <mergeCell ref="F3:G3"/>
    <mergeCell ref="F17:G17"/>
    <mergeCell ref="F25:G25"/>
    <mergeCell ref="C19:E19"/>
    <mergeCell ref="B17:E17"/>
    <mergeCell ref="B25:E25"/>
    <mergeCell ref="C26:E26"/>
    <mergeCell ref="B15:G15"/>
    <mergeCell ref="B24:G24"/>
    <mergeCell ref="B62:B63"/>
    <mergeCell ref="C62:G63"/>
    <mergeCell ref="B49:E49"/>
    <mergeCell ref="C50:E50"/>
    <mergeCell ref="C51:E51"/>
    <mergeCell ref="B57:E57"/>
    <mergeCell ref="C58:E58"/>
    <mergeCell ref="C59:E59"/>
    <mergeCell ref="B54:B55"/>
    <mergeCell ref="C54:G55"/>
    <mergeCell ref="B56:G56"/>
    <mergeCell ref="B41:E41"/>
    <mergeCell ref="C42:E42"/>
    <mergeCell ref="C43:E43"/>
    <mergeCell ref="B38:B39"/>
    <mergeCell ref="C38:G39"/>
  </mergeCells>
  <pageMargins left="0.25" right="0.25" top="0.25" bottom="0.5" header="0.3" footer="0.3"/>
  <pageSetup scale="64" fitToHeight="7"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9AAF482-C218-4F03-BF30-3F274A1C59C0}">
  <sheetPr>
    <pageSetUpPr fitToPage="1"/>
  </sheetPr>
  <dimension ref="B1:H63"/>
  <sheetViews>
    <sheetView workbookViewId="0"/>
  </sheetViews>
  <sheetFormatPr defaultRowHeight="15"/>
  <cols>
    <col min="1" max="1" width="3.5703125" customWidth="1"/>
    <col min="2" max="2" width="36.140625" customWidth="1"/>
    <col min="3" max="7" width="24.5703125" customWidth="1"/>
  </cols>
  <sheetData>
    <row r="1" spans="2:8" ht="15.75" thickBot="1"/>
    <row r="2" spans="2:8" ht="15.75" thickBot="1">
      <c r="B2" s="87" t="s">
        <v>31</v>
      </c>
      <c r="C2" s="88"/>
      <c r="D2" s="88"/>
      <c r="E2" s="88"/>
      <c r="F2" s="88"/>
      <c r="G2" s="89"/>
    </row>
    <row r="3" spans="2:8" ht="15.75" thickBot="1">
      <c r="B3" s="34" t="s">
        <v>32</v>
      </c>
      <c r="C3" s="93">
        <f>Summary!D4</f>
        <v>0</v>
      </c>
      <c r="D3" s="94"/>
      <c r="E3" s="35" t="s">
        <v>33</v>
      </c>
      <c r="F3" s="95">
        <f>Summary!J4</f>
        <v>0</v>
      </c>
      <c r="G3" s="94"/>
    </row>
    <row r="4" spans="2:8" ht="31.5" customHeight="1" thickBot="1">
      <c r="B4" s="34" t="s">
        <v>64</v>
      </c>
      <c r="C4" s="81" t="s">
        <v>65</v>
      </c>
      <c r="D4" s="82"/>
      <c r="E4" s="82"/>
      <c r="F4" s="82"/>
      <c r="G4" s="83"/>
      <c r="H4" s="12"/>
    </row>
    <row r="5" spans="2:8" s="6" customFormat="1" ht="15.75" thickBot="1">
      <c r="B5" s="7" t="s">
        <v>36</v>
      </c>
      <c r="C5" s="8" t="s">
        <v>37</v>
      </c>
      <c r="D5" s="8" t="s">
        <v>38</v>
      </c>
      <c r="E5" s="8" t="s">
        <v>39</v>
      </c>
      <c r="F5" s="8" t="s">
        <v>40</v>
      </c>
      <c r="G5" s="15" t="s">
        <v>41</v>
      </c>
    </row>
    <row r="6" spans="2:8" ht="15.75" thickBot="1">
      <c r="B6" s="16" t="str">
        <f>IF(ISTEXT(C19),C19,"")</f>
        <v/>
      </c>
      <c r="C6" s="9">
        <f>IF(ISTEXT(C19),C20,)</f>
        <v>0</v>
      </c>
      <c r="D6" s="9">
        <f>IF(ISTEXT(C19),E20,)</f>
        <v>0</v>
      </c>
      <c r="E6" s="10">
        <f>E21</f>
        <v>0</v>
      </c>
      <c r="F6" s="11">
        <f>IF(ISTEXT(C19),DAYS360(C6,D6)/30,)</f>
        <v>0</v>
      </c>
      <c r="G6" s="11">
        <f>E6*F6</f>
        <v>0</v>
      </c>
    </row>
    <row r="7" spans="2:8" ht="15.75" thickBot="1">
      <c r="B7" s="16" t="str">
        <f>IF(ISTEXT(C27),C27,"")</f>
        <v/>
      </c>
      <c r="C7" s="9" t="str">
        <f>IF(ISTEXT(C27),C28,"")</f>
        <v/>
      </c>
      <c r="D7" s="9" t="str">
        <f>IF(ISTEXT(C27),E28,"")</f>
        <v/>
      </c>
      <c r="E7" s="10">
        <f>E29</f>
        <v>0</v>
      </c>
      <c r="F7" s="11">
        <f>IF(ISTEXT(C27),DAYS360(C7,D7)/30,)</f>
        <v>0</v>
      </c>
      <c r="G7" s="11">
        <f t="shared" ref="G7:G11" si="0">E7*F7</f>
        <v>0</v>
      </c>
    </row>
    <row r="8" spans="2:8" ht="15.75" thickBot="1">
      <c r="B8" s="16" t="str">
        <f>IF(ISTEXT(C35),C35,"")</f>
        <v/>
      </c>
      <c r="C8" s="9" t="str">
        <f>IF(ISTEXT(C35),C36,"")</f>
        <v/>
      </c>
      <c r="D8" s="9" t="str">
        <f>IF(ISTEXT(C35),E36,"")</f>
        <v/>
      </c>
      <c r="E8" s="10">
        <f>E37</f>
        <v>0</v>
      </c>
      <c r="F8" s="11">
        <f>IF(ISTEXT(C35),DAYS360(C8,D8)/30,)</f>
        <v>0</v>
      </c>
      <c r="G8" s="11">
        <f t="shared" si="0"/>
        <v>0</v>
      </c>
    </row>
    <row r="9" spans="2:8" ht="15.75" thickBot="1">
      <c r="B9" s="16" t="str">
        <f>IF(ISTEXT(C43),C43,"")</f>
        <v/>
      </c>
      <c r="C9" s="9" t="str">
        <f>IF(ISTEXT(C43),C44,"")</f>
        <v/>
      </c>
      <c r="D9" s="9" t="str">
        <f>IF(ISTEXT(C43),E44,"")</f>
        <v/>
      </c>
      <c r="E9" s="10">
        <f>E45</f>
        <v>0</v>
      </c>
      <c r="F9" s="11">
        <f>IF(ISTEXT(C43),DAYS360(C9,D9)/30,)</f>
        <v>0</v>
      </c>
      <c r="G9" s="11">
        <f t="shared" si="0"/>
        <v>0</v>
      </c>
    </row>
    <row r="10" spans="2:8" ht="15.75" thickBot="1">
      <c r="B10" s="16" t="str">
        <f>IF(ISTEXT(C51),C51,"")</f>
        <v/>
      </c>
      <c r="C10" s="32" t="str">
        <f>IF(ISTEXT(C51),C52,"")</f>
        <v/>
      </c>
      <c r="D10" s="32" t="str">
        <f>IF(ISTEXT(C51),E52,"")</f>
        <v/>
      </c>
      <c r="E10" s="10">
        <f>E53</f>
        <v>0</v>
      </c>
      <c r="F10" s="11">
        <f>IF(ISTEXT(C51),DAYS360(C10,D10)/30,)</f>
        <v>0</v>
      </c>
      <c r="G10" s="11">
        <f t="shared" si="0"/>
        <v>0</v>
      </c>
    </row>
    <row r="11" spans="2:8" ht="15.75" thickBot="1">
      <c r="B11" s="16" t="str">
        <f>IF(ISTEXT(C59),C59,"")</f>
        <v/>
      </c>
      <c r="C11" s="9" t="str">
        <f>IF(ISTEXT(C59),C60,"")</f>
        <v/>
      </c>
      <c r="D11" s="9" t="str">
        <f>IF(ISTEXT(C59),E60,"")</f>
        <v/>
      </c>
      <c r="E11" s="10">
        <f>E61</f>
        <v>0</v>
      </c>
      <c r="F11" s="11">
        <f>IF(ISTEXT(C59),DAYS360(C11,D11)/30,)</f>
        <v>0</v>
      </c>
      <c r="G11" s="11">
        <f t="shared" si="0"/>
        <v>0</v>
      </c>
    </row>
    <row r="12" spans="2:8" ht="15.75" thickBot="1">
      <c r="B12" s="90" t="s">
        <v>42</v>
      </c>
      <c r="C12" s="91"/>
      <c r="D12" s="91"/>
      <c r="E12" s="92"/>
      <c r="F12" s="14">
        <f>SUM(F6:F11)</f>
        <v>0</v>
      </c>
      <c r="G12" s="14">
        <f>SUM(G6:G11)</f>
        <v>0</v>
      </c>
    </row>
    <row r="14" spans="2:8" ht="15.75" thickBot="1"/>
    <row r="15" spans="2:8" ht="15.75" thickBot="1">
      <c r="B15" s="87" t="s">
        <v>43</v>
      </c>
      <c r="C15" s="88"/>
      <c r="D15" s="88"/>
      <c r="E15" s="88"/>
      <c r="F15" s="88"/>
      <c r="G15" s="89"/>
    </row>
    <row r="16" spans="2:8" ht="27" customHeight="1" thickBot="1">
      <c r="B16" s="36" t="str">
        <f>B4</f>
        <v>Minimum Qualification - S14</v>
      </c>
      <c r="C16" s="81" t="str">
        <f>C4</f>
        <v>A minimum of two (2) years of experience with Health and Human Services systems.</v>
      </c>
      <c r="D16" s="82"/>
      <c r="E16" s="82"/>
      <c r="F16" s="82"/>
      <c r="G16" s="83"/>
    </row>
    <row r="17" spans="2:7" ht="15.75" thickBot="1">
      <c r="B17" s="63" t="s">
        <v>44</v>
      </c>
      <c r="C17" s="64"/>
      <c r="D17" s="64"/>
      <c r="E17" s="65"/>
      <c r="F17" s="63" t="s">
        <v>45</v>
      </c>
      <c r="G17" s="65"/>
    </row>
    <row r="18" spans="2:7" ht="15.75" thickBot="1">
      <c r="B18" s="22" t="s">
        <v>46</v>
      </c>
      <c r="C18" s="84"/>
      <c r="D18" s="85"/>
      <c r="E18" s="86"/>
      <c r="F18" s="22" t="s">
        <v>47</v>
      </c>
      <c r="G18" s="5"/>
    </row>
    <row r="19" spans="2:7" ht="15.75" thickBot="1">
      <c r="B19" s="22" t="s">
        <v>48</v>
      </c>
      <c r="C19" s="69"/>
      <c r="D19" s="70"/>
      <c r="E19" s="71"/>
      <c r="F19" s="22" t="s">
        <v>49</v>
      </c>
      <c r="G19" s="5"/>
    </row>
    <row r="20" spans="2:7" ht="15.75" thickBot="1">
      <c r="B20" s="22" t="s">
        <v>50</v>
      </c>
      <c r="C20" s="18"/>
      <c r="D20" s="21" t="s">
        <v>51</v>
      </c>
      <c r="E20" s="18"/>
      <c r="F20" s="22" t="s">
        <v>52</v>
      </c>
      <c r="G20" s="5"/>
    </row>
    <row r="21" spans="2:7" ht="15.75" thickBot="1">
      <c r="B21" s="22" t="s">
        <v>53</v>
      </c>
      <c r="C21" s="13"/>
      <c r="D21" s="22" t="s">
        <v>54</v>
      </c>
      <c r="E21" s="17"/>
      <c r="F21" s="22" t="s">
        <v>55</v>
      </c>
      <c r="G21" s="4"/>
    </row>
    <row r="22" spans="2:7">
      <c r="B22" s="72" t="s">
        <v>56</v>
      </c>
      <c r="C22" s="74"/>
      <c r="D22" s="74"/>
      <c r="E22" s="74"/>
      <c r="F22" s="74"/>
      <c r="G22" s="75"/>
    </row>
    <row r="23" spans="2:7" ht="51.75" customHeight="1" thickBot="1">
      <c r="B23" s="73"/>
      <c r="C23" s="76"/>
      <c r="D23" s="76"/>
      <c r="E23" s="76"/>
      <c r="F23" s="76"/>
      <c r="G23" s="77"/>
    </row>
    <row r="24" spans="2:7" ht="15.75" customHeight="1" thickBot="1">
      <c r="B24" s="78"/>
      <c r="C24" s="79"/>
      <c r="D24" s="79"/>
      <c r="E24" s="79"/>
      <c r="F24" s="79"/>
      <c r="G24" s="80"/>
    </row>
    <row r="25" spans="2:7" ht="15.75" thickBot="1">
      <c r="B25" s="63" t="s">
        <v>57</v>
      </c>
      <c r="C25" s="64"/>
      <c r="D25" s="64"/>
      <c r="E25" s="65"/>
      <c r="F25" s="63" t="s">
        <v>45</v>
      </c>
      <c r="G25" s="65"/>
    </row>
    <row r="26" spans="2:7" ht="15.75" thickBot="1">
      <c r="B26" s="22" t="s">
        <v>46</v>
      </c>
      <c r="C26" s="84"/>
      <c r="D26" s="85"/>
      <c r="E26" s="86"/>
      <c r="F26" s="22" t="s">
        <v>47</v>
      </c>
      <c r="G26" s="20"/>
    </row>
    <row r="27" spans="2:7" ht="15.75" thickBot="1">
      <c r="B27" s="22" t="s">
        <v>48</v>
      </c>
      <c r="C27" s="69"/>
      <c r="D27" s="70"/>
      <c r="E27" s="71"/>
      <c r="F27" s="22" t="s">
        <v>49</v>
      </c>
      <c r="G27" s="20"/>
    </row>
    <row r="28" spans="2:7" ht="15.75" thickBot="1">
      <c r="B28" s="22" t="s">
        <v>58</v>
      </c>
      <c r="C28" s="18"/>
      <c r="D28" s="21" t="s">
        <v>59</v>
      </c>
      <c r="E28" s="18"/>
      <c r="F28" s="22" t="s">
        <v>52</v>
      </c>
      <c r="G28" s="20"/>
    </row>
    <row r="29" spans="2:7" ht="15.75" thickBot="1">
      <c r="B29" s="22" t="s">
        <v>53</v>
      </c>
      <c r="C29" s="19"/>
      <c r="D29" s="22" t="s">
        <v>54</v>
      </c>
      <c r="E29" s="17"/>
      <c r="F29" s="22" t="s">
        <v>55</v>
      </c>
      <c r="G29" s="20"/>
    </row>
    <row r="30" spans="2:7">
      <c r="B30" s="72" t="s">
        <v>56</v>
      </c>
      <c r="C30" s="74"/>
      <c r="D30" s="74"/>
      <c r="E30" s="74"/>
      <c r="F30" s="74"/>
      <c r="G30" s="75"/>
    </row>
    <row r="31" spans="2:7" ht="51.75" customHeight="1" thickBot="1">
      <c r="B31" s="73"/>
      <c r="C31" s="76"/>
      <c r="D31" s="76"/>
      <c r="E31" s="76"/>
      <c r="F31" s="76"/>
      <c r="G31" s="77"/>
    </row>
    <row r="32" spans="2:7" ht="15.75" thickBot="1">
      <c r="B32" s="78"/>
      <c r="C32" s="79"/>
      <c r="D32" s="79"/>
      <c r="E32" s="79"/>
      <c r="F32" s="79"/>
      <c r="G32" s="80"/>
    </row>
    <row r="33" spans="2:7" ht="15.75" thickBot="1">
      <c r="B33" s="63" t="s">
        <v>60</v>
      </c>
      <c r="C33" s="64"/>
      <c r="D33" s="64"/>
      <c r="E33" s="65"/>
      <c r="F33" s="63" t="s">
        <v>45</v>
      </c>
      <c r="G33" s="65"/>
    </row>
    <row r="34" spans="2:7" ht="15.75" thickBot="1">
      <c r="B34" s="22" t="s">
        <v>46</v>
      </c>
      <c r="C34" s="66"/>
      <c r="D34" s="67"/>
      <c r="E34" s="68"/>
      <c r="F34" s="22" t="s">
        <v>47</v>
      </c>
      <c r="G34" s="20"/>
    </row>
    <row r="35" spans="2:7" ht="15.75" thickBot="1">
      <c r="B35" s="22" t="s">
        <v>48</v>
      </c>
      <c r="C35" s="69"/>
      <c r="D35" s="70"/>
      <c r="E35" s="71"/>
      <c r="F35" s="22" t="s">
        <v>49</v>
      </c>
      <c r="G35" s="20"/>
    </row>
    <row r="36" spans="2:7" ht="15.75" thickBot="1">
      <c r="B36" s="22" t="s">
        <v>50</v>
      </c>
      <c r="C36" s="18"/>
      <c r="D36" s="21" t="s">
        <v>59</v>
      </c>
      <c r="E36" s="18"/>
      <c r="F36" s="22" t="s">
        <v>52</v>
      </c>
      <c r="G36" s="20"/>
    </row>
    <row r="37" spans="2:7" ht="15.75" thickBot="1">
      <c r="B37" s="22" t="s">
        <v>53</v>
      </c>
      <c r="C37" s="19"/>
      <c r="D37" s="22" t="s">
        <v>54</v>
      </c>
      <c r="E37" s="17"/>
      <c r="F37" s="22" t="s">
        <v>55</v>
      </c>
      <c r="G37" s="20"/>
    </row>
    <row r="38" spans="2:7">
      <c r="B38" s="72" t="s">
        <v>56</v>
      </c>
      <c r="C38" s="74"/>
      <c r="D38" s="74"/>
      <c r="E38" s="74"/>
      <c r="F38" s="74"/>
      <c r="G38" s="75"/>
    </row>
    <row r="39" spans="2:7" ht="51.75" customHeight="1" thickBot="1">
      <c r="B39" s="73"/>
      <c r="C39" s="76"/>
      <c r="D39" s="76"/>
      <c r="E39" s="76"/>
      <c r="F39" s="76"/>
      <c r="G39" s="77"/>
    </row>
    <row r="40" spans="2:7" ht="15.75" thickBot="1">
      <c r="B40" s="78"/>
      <c r="C40" s="79"/>
      <c r="D40" s="79"/>
      <c r="E40" s="79"/>
      <c r="F40" s="79"/>
      <c r="G40" s="80"/>
    </row>
    <row r="41" spans="2:7" ht="15.75" thickBot="1">
      <c r="B41" s="63" t="s">
        <v>61</v>
      </c>
      <c r="C41" s="64"/>
      <c r="D41" s="64"/>
      <c r="E41" s="65"/>
      <c r="F41" s="63" t="s">
        <v>45</v>
      </c>
      <c r="G41" s="65"/>
    </row>
    <row r="42" spans="2:7" ht="15.75" thickBot="1">
      <c r="B42" s="22" t="s">
        <v>46</v>
      </c>
      <c r="C42" s="66"/>
      <c r="D42" s="67"/>
      <c r="E42" s="68"/>
      <c r="F42" s="22" t="s">
        <v>47</v>
      </c>
      <c r="G42" s="20"/>
    </row>
    <row r="43" spans="2:7" ht="15.75" thickBot="1">
      <c r="B43" s="22" t="s">
        <v>48</v>
      </c>
      <c r="C43" s="69"/>
      <c r="D43" s="70"/>
      <c r="E43" s="71"/>
      <c r="F43" s="22" t="s">
        <v>49</v>
      </c>
      <c r="G43" s="20"/>
    </row>
    <row r="44" spans="2:7" ht="15.75" thickBot="1">
      <c r="B44" s="22" t="s">
        <v>50</v>
      </c>
      <c r="C44" s="18"/>
      <c r="D44" s="21" t="s">
        <v>59</v>
      </c>
      <c r="E44" s="18"/>
      <c r="F44" s="22" t="s">
        <v>52</v>
      </c>
      <c r="G44" s="20"/>
    </row>
    <row r="45" spans="2:7" ht="15.75" thickBot="1">
      <c r="B45" s="22" t="s">
        <v>53</v>
      </c>
      <c r="C45" s="19"/>
      <c r="D45" s="22" t="s">
        <v>54</v>
      </c>
      <c r="E45" s="17"/>
      <c r="F45" s="22" t="s">
        <v>55</v>
      </c>
      <c r="G45" s="20"/>
    </row>
    <row r="46" spans="2:7">
      <c r="B46" s="72" t="s">
        <v>56</v>
      </c>
      <c r="C46" s="74"/>
      <c r="D46" s="74"/>
      <c r="E46" s="74"/>
      <c r="F46" s="74"/>
      <c r="G46" s="75"/>
    </row>
    <row r="47" spans="2:7" ht="51.75" customHeight="1" thickBot="1">
      <c r="B47" s="73"/>
      <c r="C47" s="76"/>
      <c r="D47" s="76"/>
      <c r="E47" s="76"/>
      <c r="F47" s="76"/>
      <c r="G47" s="77"/>
    </row>
    <row r="48" spans="2:7" ht="15.75" thickBot="1">
      <c r="B48" s="78"/>
      <c r="C48" s="79"/>
      <c r="D48" s="79"/>
      <c r="E48" s="79"/>
      <c r="F48" s="79"/>
      <c r="G48" s="80"/>
    </row>
    <row r="49" spans="2:7" ht="15.75" thickBot="1">
      <c r="B49" s="63" t="s">
        <v>62</v>
      </c>
      <c r="C49" s="64"/>
      <c r="D49" s="64"/>
      <c r="E49" s="65"/>
      <c r="F49" s="63" t="s">
        <v>45</v>
      </c>
      <c r="G49" s="65"/>
    </row>
    <row r="50" spans="2:7" ht="15.75" thickBot="1">
      <c r="B50" s="22" t="s">
        <v>46</v>
      </c>
      <c r="C50" s="66"/>
      <c r="D50" s="67"/>
      <c r="E50" s="68"/>
      <c r="F50" s="22" t="s">
        <v>47</v>
      </c>
      <c r="G50" s="20"/>
    </row>
    <row r="51" spans="2:7" ht="15.75" thickBot="1">
      <c r="B51" s="22" t="s">
        <v>48</v>
      </c>
      <c r="C51" s="69"/>
      <c r="D51" s="70"/>
      <c r="E51" s="71"/>
      <c r="F51" s="22" t="s">
        <v>49</v>
      </c>
      <c r="G51" s="20"/>
    </row>
    <row r="52" spans="2:7" ht="15.75" thickBot="1">
      <c r="B52" s="22" t="s">
        <v>50</v>
      </c>
      <c r="C52" s="18"/>
      <c r="D52" s="21" t="s">
        <v>59</v>
      </c>
      <c r="E52" s="18"/>
      <c r="F52" s="22" t="s">
        <v>52</v>
      </c>
      <c r="G52" s="20"/>
    </row>
    <row r="53" spans="2:7" ht="15.75" thickBot="1">
      <c r="B53" s="22" t="s">
        <v>53</v>
      </c>
      <c r="C53" s="19"/>
      <c r="D53" s="22" t="s">
        <v>54</v>
      </c>
      <c r="E53" s="17"/>
      <c r="F53" s="22" t="s">
        <v>55</v>
      </c>
      <c r="G53" s="20"/>
    </row>
    <row r="54" spans="2:7">
      <c r="B54" s="72" t="s">
        <v>56</v>
      </c>
      <c r="C54" s="74"/>
      <c r="D54" s="74"/>
      <c r="E54" s="74"/>
      <c r="F54" s="74"/>
      <c r="G54" s="75"/>
    </row>
    <row r="55" spans="2:7" ht="51.75" customHeight="1" thickBot="1">
      <c r="B55" s="73"/>
      <c r="C55" s="76"/>
      <c r="D55" s="76"/>
      <c r="E55" s="76"/>
      <c r="F55" s="76"/>
      <c r="G55" s="77"/>
    </row>
    <row r="56" spans="2:7" ht="15.75" thickBot="1">
      <c r="B56" s="78"/>
      <c r="C56" s="79"/>
      <c r="D56" s="79"/>
      <c r="E56" s="79"/>
      <c r="F56" s="79"/>
      <c r="G56" s="80"/>
    </row>
    <row r="57" spans="2:7" ht="15.75" thickBot="1">
      <c r="B57" s="63" t="s">
        <v>63</v>
      </c>
      <c r="C57" s="64"/>
      <c r="D57" s="64"/>
      <c r="E57" s="65"/>
      <c r="F57" s="63" t="s">
        <v>45</v>
      </c>
      <c r="G57" s="65"/>
    </row>
    <row r="58" spans="2:7" ht="15.75" thickBot="1">
      <c r="B58" s="22" t="s">
        <v>46</v>
      </c>
      <c r="C58" s="66"/>
      <c r="D58" s="67"/>
      <c r="E58" s="68"/>
      <c r="F58" s="22" t="s">
        <v>47</v>
      </c>
      <c r="G58" s="20"/>
    </row>
    <row r="59" spans="2:7" ht="15.75" thickBot="1">
      <c r="B59" s="22" t="s">
        <v>48</v>
      </c>
      <c r="C59" s="69"/>
      <c r="D59" s="70"/>
      <c r="E59" s="71"/>
      <c r="F59" s="22" t="s">
        <v>49</v>
      </c>
      <c r="G59" s="20"/>
    </row>
    <row r="60" spans="2:7" ht="15.75" thickBot="1">
      <c r="B60" s="22" t="s">
        <v>50</v>
      </c>
      <c r="C60" s="18"/>
      <c r="D60" s="21" t="s">
        <v>59</v>
      </c>
      <c r="E60" s="18"/>
      <c r="F60" s="22" t="s">
        <v>52</v>
      </c>
      <c r="G60" s="20"/>
    </row>
    <row r="61" spans="2:7" ht="15.75" thickBot="1">
      <c r="B61" s="22" t="s">
        <v>53</v>
      </c>
      <c r="C61" s="19"/>
      <c r="D61" s="22" t="s">
        <v>54</v>
      </c>
      <c r="E61" s="17"/>
      <c r="F61" s="22" t="s">
        <v>55</v>
      </c>
      <c r="G61" s="20"/>
    </row>
    <row r="62" spans="2:7">
      <c r="B62" s="72" t="s">
        <v>56</v>
      </c>
      <c r="C62" s="74"/>
      <c r="D62" s="74"/>
      <c r="E62" s="74"/>
      <c r="F62" s="74"/>
      <c r="G62" s="75"/>
    </row>
    <row r="63" spans="2:7" ht="51.75" customHeight="1" thickBot="1">
      <c r="B63" s="73"/>
      <c r="C63" s="76"/>
      <c r="D63" s="76"/>
      <c r="E63" s="76"/>
      <c r="F63" s="76"/>
      <c r="G63" s="77"/>
    </row>
  </sheetData>
  <mergeCells count="48">
    <mergeCell ref="B62:B63"/>
    <mergeCell ref="C62:G63"/>
    <mergeCell ref="B48:G48"/>
    <mergeCell ref="B49:E49"/>
    <mergeCell ref="F49:G49"/>
    <mergeCell ref="C50:E50"/>
    <mergeCell ref="C51:E51"/>
    <mergeCell ref="B54:B55"/>
    <mergeCell ref="C54:G55"/>
    <mergeCell ref="B56:G56"/>
    <mergeCell ref="B57:E57"/>
    <mergeCell ref="F57:G57"/>
    <mergeCell ref="C58:E58"/>
    <mergeCell ref="C59:E59"/>
    <mergeCell ref="B46:B47"/>
    <mergeCell ref="C46:G47"/>
    <mergeCell ref="B32:G32"/>
    <mergeCell ref="B33:E33"/>
    <mergeCell ref="F33:G33"/>
    <mergeCell ref="C34:E34"/>
    <mergeCell ref="C35:E35"/>
    <mergeCell ref="B38:B39"/>
    <mergeCell ref="C38:G39"/>
    <mergeCell ref="B40:G40"/>
    <mergeCell ref="B41:E41"/>
    <mergeCell ref="F41:G41"/>
    <mergeCell ref="C42:E42"/>
    <mergeCell ref="C43:E43"/>
    <mergeCell ref="B30:B31"/>
    <mergeCell ref="C30:G31"/>
    <mergeCell ref="C16:G16"/>
    <mergeCell ref="B17:E17"/>
    <mergeCell ref="F17:G17"/>
    <mergeCell ref="C18:E18"/>
    <mergeCell ref="C19:E19"/>
    <mergeCell ref="B22:B23"/>
    <mergeCell ref="C22:G23"/>
    <mergeCell ref="B24:G24"/>
    <mergeCell ref="B25:E25"/>
    <mergeCell ref="F25:G25"/>
    <mergeCell ref="C26:E26"/>
    <mergeCell ref="C27:E27"/>
    <mergeCell ref="B15:G15"/>
    <mergeCell ref="B2:G2"/>
    <mergeCell ref="C3:D3"/>
    <mergeCell ref="F3:G3"/>
    <mergeCell ref="C4:G4"/>
    <mergeCell ref="B12:E12"/>
  </mergeCells>
  <pageMargins left="0.25" right="0.25" top="0.25" bottom="0.5" header="0.3" footer="0.3"/>
  <pageSetup scale="64" fitToHeight="7"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5549B8-F779-4AB3-8B3B-658BE2C31115}">
  <sheetPr>
    <pageSetUpPr fitToPage="1"/>
  </sheetPr>
  <dimension ref="B1:H63"/>
  <sheetViews>
    <sheetView workbookViewId="0">
      <selection sqref="A1:XFD1048576"/>
    </sheetView>
  </sheetViews>
  <sheetFormatPr defaultRowHeight="15"/>
  <cols>
    <col min="1" max="1" width="3.42578125" customWidth="1"/>
    <col min="2" max="2" width="36.140625" customWidth="1"/>
    <col min="3" max="7" width="24.5703125" customWidth="1"/>
  </cols>
  <sheetData>
    <row r="1" spans="2:8" ht="15.75" thickBot="1"/>
    <row r="2" spans="2:8" ht="15.75" thickBot="1">
      <c r="B2" s="87" t="s">
        <v>31</v>
      </c>
      <c r="C2" s="88"/>
      <c r="D2" s="88"/>
      <c r="E2" s="88"/>
      <c r="F2" s="88"/>
      <c r="G2" s="89"/>
    </row>
    <row r="3" spans="2:8" ht="15.75" thickBot="1">
      <c r="B3" s="34" t="s">
        <v>32</v>
      </c>
      <c r="C3" s="93">
        <f>Summary!D4</f>
        <v>0</v>
      </c>
      <c r="D3" s="94"/>
      <c r="E3" s="35" t="s">
        <v>33</v>
      </c>
      <c r="F3" s="95">
        <f>Summary!J4</f>
        <v>0</v>
      </c>
      <c r="G3" s="94"/>
    </row>
    <row r="4" spans="2:8" ht="31.5" customHeight="1" thickBot="1">
      <c r="B4" s="34" t="s">
        <v>66</v>
      </c>
      <c r="C4" s="81" t="s">
        <v>67</v>
      </c>
      <c r="D4" s="82"/>
      <c r="E4" s="82"/>
      <c r="F4" s="82"/>
      <c r="G4" s="83"/>
      <c r="H4" s="12"/>
    </row>
    <row r="5" spans="2:8" s="6" customFormat="1" ht="15.75" thickBot="1">
      <c r="B5" s="7" t="s">
        <v>36</v>
      </c>
      <c r="C5" s="8" t="s">
        <v>37</v>
      </c>
      <c r="D5" s="8" t="s">
        <v>38</v>
      </c>
      <c r="E5" s="8" t="s">
        <v>39</v>
      </c>
      <c r="F5" s="8" t="s">
        <v>40</v>
      </c>
      <c r="G5" s="15" t="s">
        <v>41</v>
      </c>
    </row>
    <row r="6" spans="2:8" ht="15.75" thickBot="1">
      <c r="B6" s="16" t="str">
        <f>IF(ISTEXT(C19),C19,"")</f>
        <v/>
      </c>
      <c r="C6" s="9">
        <f>IF(ISTEXT(C19),C20,)</f>
        <v>0</v>
      </c>
      <c r="D6" s="9">
        <f>IF(ISTEXT(C19),E20,)</f>
        <v>0</v>
      </c>
      <c r="E6" s="10">
        <f>E21</f>
        <v>0</v>
      </c>
      <c r="F6" s="11">
        <f>IF(ISTEXT(C19),DAYS360(C6,D6)/30,)</f>
        <v>0</v>
      </c>
      <c r="G6" s="11">
        <f>E6*F6</f>
        <v>0</v>
      </c>
    </row>
    <row r="7" spans="2:8" ht="15.75" thickBot="1">
      <c r="B7" s="16" t="str">
        <f>IF(ISTEXT(C27),C27,"")</f>
        <v/>
      </c>
      <c r="C7" s="9" t="str">
        <f>IF(ISTEXT(C27),C28,"")</f>
        <v/>
      </c>
      <c r="D7" s="9" t="str">
        <f>IF(ISTEXT(C27),E28,"")</f>
        <v/>
      </c>
      <c r="E7" s="10">
        <f>E29</f>
        <v>0</v>
      </c>
      <c r="F7" s="11">
        <f>IF(ISTEXT(C27),DAYS360(C7,D7)/30,)</f>
        <v>0</v>
      </c>
      <c r="G7" s="11">
        <f t="shared" ref="G7:G11" si="0">E7*F7</f>
        <v>0</v>
      </c>
    </row>
    <row r="8" spans="2:8" ht="15.75" thickBot="1">
      <c r="B8" s="16" t="str">
        <f>IF(ISTEXT(C35),C35,"")</f>
        <v/>
      </c>
      <c r="C8" s="9" t="str">
        <f>IF(ISTEXT(C35),C36,"")</f>
        <v/>
      </c>
      <c r="D8" s="9" t="str">
        <f>IF(ISTEXT(C35),E36,"")</f>
        <v/>
      </c>
      <c r="E8" s="10">
        <f>E37</f>
        <v>0</v>
      </c>
      <c r="F8" s="11">
        <f>IF(ISTEXT(C35),DAYS360(C8,D8)/30,)</f>
        <v>0</v>
      </c>
      <c r="G8" s="11">
        <f t="shared" si="0"/>
        <v>0</v>
      </c>
    </row>
    <row r="9" spans="2:8" ht="15.75" thickBot="1">
      <c r="B9" s="16" t="str">
        <f>IF(ISTEXT(C43),C43,"")</f>
        <v/>
      </c>
      <c r="C9" s="9" t="str">
        <f>IF(ISTEXT(C43),C44,"")</f>
        <v/>
      </c>
      <c r="D9" s="9" t="str">
        <f>IF(ISTEXT(C43),E44,"")</f>
        <v/>
      </c>
      <c r="E9" s="10">
        <f>E45</f>
        <v>0</v>
      </c>
      <c r="F9" s="11">
        <f>IF(ISTEXT(C43),DAYS360(C9,D9)/30,)</f>
        <v>0</v>
      </c>
      <c r="G9" s="11">
        <f t="shared" si="0"/>
        <v>0</v>
      </c>
    </row>
    <row r="10" spans="2:8" ht="15.75" thickBot="1">
      <c r="B10" s="16" t="str">
        <f>IF(ISTEXT(C51),C51,"")</f>
        <v/>
      </c>
      <c r="C10" s="32" t="str">
        <f>IF(ISTEXT(C51),C52,"")</f>
        <v/>
      </c>
      <c r="D10" s="32" t="str">
        <f>IF(ISTEXT(C51),E52,"")</f>
        <v/>
      </c>
      <c r="E10" s="10">
        <f>E53</f>
        <v>0</v>
      </c>
      <c r="F10" s="11">
        <f>IF(ISTEXT(C51),DAYS360(C10,D10)/30,)</f>
        <v>0</v>
      </c>
      <c r="G10" s="11">
        <f t="shared" si="0"/>
        <v>0</v>
      </c>
    </row>
    <row r="11" spans="2:8" ht="15.75" thickBot="1">
      <c r="B11" s="16" t="str">
        <f>IF(ISTEXT(C59),C59,"")</f>
        <v/>
      </c>
      <c r="C11" s="9" t="str">
        <f>IF(ISTEXT(C59),C60,"")</f>
        <v/>
      </c>
      <c r="D11" s="9" t="str">
        <f>IF(ISTEXT(C59),E60,"")</f>
        <v/>
      </c>
      <c r="E11" s="10">
        <f>E61</f>
        <v>0</v>
      </c>
      <c r="F11" s="11">
        <f>IF(ISTEXT(C59),DAYS360(C11,D11)/30,)</f>
        <v>0</v>
      </c>
      <c r="G11" s="11">
        <f t="shared" si="0"/>
        <v>0</v>
      </c>
    </row>
    <row r="12" spans="2:8" ht="15.75" thickBot="1">
      <c r="B12" s="90" t="s">
        <v>42</v>
      </c>
      <c r="C12" s="91"/>
      <c r="D12" s="91"/>
      <c r="E12" s="92"/>
      <c r="F12" s="14">
        <f>SUM(F6:F11)</f>
        <v>0</v>
      </c>
      <c r="G12" s="14">
        <f>SUM(G6:G11)</f>
        <v>0</v>
      </c>
    </row>
    <row r="14" spans="2:8" ht="15.75" thickBot="1"/>
    <row r="15" spans="2:8" ht="15.75" thickBot="1">
      <c r="B15" s="87" t="s">
        <v>43</v>
      </c>
      <c r="C15" s="88"/>
      <c r="D15" s="88"/>
      <c r="E15" s="88"/>
      <c r="F15" s="88"/>
      <c r="G15" s="89"/>
    </row>
    <row r="16" spans="2:8" ht="27" customHeight="1" thickBot="1">
      <c r="B16" s="36" t="str">
        <f>B4</f>
        <v>Minimum Qualification - S15</v>
      </c>
      <c r="C16" s="81" t="str">
        <f>C4</f>
        <v>A minimum of five (5) years of experience with similar technical architecture infrastructure areas including AWS cloud, system interoperability, APIs and interfaces.</v>
      </c>
      <c r="D16" s="82"/>
      <c r="E16" s="82"/>
      <c r="F16" s="82"/>
      <c r="G16" s="83"/>
    </row>
    <row r="17" spans="2:7" ht="15.75" thickBot="1">
      <c r="B17" s="63" t="s">
        <v>44</v>
      </c>
      <c r="C17" s="64"/>
      <c r="D17" s="64"/>
      <c r="E17" s="65"/>
      <c r="F17" s="63" t="s">
        <v>45</v>
      </c>
      <c r="G17" s="65"/>
    </row>
    <row r="18" spans="2:7" ht="15.75" thickBot="1">
      <c r="B18" s="22" t="s">
        <v>46</v>
      </c>
      <c r="C18" s="84"/>
      <c r="D18" s="85"/>
      <c r="E18" s="86"/>
      <c r="F18" s="22" t="s">
        <v>47</v>
      </c>
      <c r="G18" s="5"/>
    </row>
    <row r="19" spans="2:7" ht="15.75" thickBot="1">
      <c r="B19" s="22" t="s">
        <v>48</v>
      </c>
      <c r="C19" s="69"/>
      <c r="D19" s="70"/>
      <c r="E19" s="71"/>
      <c r="F19" s="22" t="s">
        <v>49</v>
      </c>
      <c r="G19" s="5"/>
    </row>
    <row r="20" spans="2:7" ht="15.75" thickBot="1">
      <c r="B20" s="22" t="s">
        <v>50</v>
      </c>
      <c r="C20" s="18"/>
      <c r="D20" s="21" t="s">
        <v>51</v>
      </c>
      <c r="E20" s="18"/>
      <c r="F20" s="22" t="s">
        <v>52</v>
      </c>
      <c r="G20" s="5"/>
    </row>
    <row r="21" spans="2:7" ht="15.75" thickBot="1">
      <c r="B21" s="22" t="s">
        <v>53</v>
      </c>
      <c r="C21" s="13"/>
      <c r="D21" s="22" t="s">
        <v>54</v>
      </c>
      <c r="E21" s="17"/>
      <c r="F21" s="22" t="s">
        <v>55</v>
      </c>
      <c r="G21" s="4"/>
    </row>
    <row r="22" spans="2:7">
      <c r="B22" s="72" t="s">
        <v>56</v>
      </c>
      <c r="C22" s="74"/>
      <c r="D22" s="74"/>
      <c r="E22" s="74"/>
      <c r="F22" s="74"/>
      <c r="G22" s="75"/>
    </row>
    <row r="23" spans="2:7" ht="51.75" customHeight="1" thickBot="1">
      <c r="B23" s="73"/>
      <c r="C23" s="76"/>
      <c r="D23" s="76"/>
      <c r="E23" s="76"/>
      <c r="F23" s="76"/>
      <c r="G23" s="77"/>
    </row>
    <row r="24" spans="2:7" ht="15.75" customHeight="1" thickBot="1">
      <c r="B24" s="78"/>
      <c r="C24" s="79"/>
      <c r="D24" s="79"/>
      <c r="E24" s="79"/>
      <c r="F24" s="79"/>
      <c r="G24" s="80"/>
    </row>
    <row r="25" spans="2:7" ht="15.75" thickBot="1">
      <c r="B25" s="63" t="s">
        <v>57</v>
      </c>
      <c r="C25" s="64"/>
      <c r="D25" s="64"/>
      <c r="E25" s="65"/>
      <c r="F25" s="63" t="s">
        <v>45</v>
      </c>
      <c r="G25" s="65"/>
    </row>
    <row r="26" spans="2:7" ht="15.75" thickBot="1">
      <c r="B26" s="22" t="s">
        <v>46</v>
      </c>
      <c r="C26" s="84"/>
      <c r="D26" s="85"/>
      <c r="E26" s="86"/>
      <c r="F26" s="22" t="s">
        <v>47</v>
      </c>
      <c r="G26" s="20"/>
    </row>
    <row r="27" spans="2:7" ht="15.75" thickBot="1">
      <c r="B27" s="22" t="s">
        <v>48</v>
      </c>
      <c r="C27" s="69"/>
      <c r="D27" s="70"/>
      <c r="E27" s="71"/>
      <c r="F27" s="22" t="s">
        <v>49</v>
      </c>
      <c r="G27" s="20"/>
    </row>
    <row r="28" spans="2:7" ht="15.75" thickBot="1">
      <c r="B28" s="22" t="s">
        <v>58</v>
      </c>
      <c r="C28" s="18"/>
      <c r="D28" s="21" t="s">
        <v>59</v>
      </c>
      <c r="E28" s="18"/>
      <c r="F28" s="22" t="s">
        <v>52</v>
      </c>
      <c r="G28" s="20"/>
    </row>
    <row r="29" spans="2:7" ht="15.75" thickBot="1">
      <c r="B29" s="22" t="s">
        <v>53</v>
      </c>
      <c r="C29" s="19"/>
      <c r="D29" s="22" t="s">
        <v>54</v>
      </c>
      <c r="E29" s="17"/>
      <c r="F29" s="22" t="s">
        <v>55</v>
      </c>
      <c r="G29" s="20"/>
    </row>
    <row r="30" spans="2:7">
      <c r="B30" s="72" t="s">
        <v>56</v>
      </c>
      <c r="C30" s="74"/>
      <c r="D30" s="74"/>
      <c r="E30" s="74"/>
      <c r="F30" s="74"/>
      <c r="G30" s="75"/>
    </row>
    <row r="31" spans="2:7" ht="51.75" customHeight="1" thickBot="1">
      <c r="B31" s="73"/>
      <c r="C31" s="76"/>
      <c r="D31" s="76"/>
      <c r="E31" s="76"/>
      <c r="F31" s="76"/>
      <c r="G31" s="77"/>
    </row>
    <row r="32" spans="2:7" ht="15.75" thickBot="1">
      <c r="B32" s="78"/>
      <c r="C32" s="79"/>
      <c r="D32" s="79"/>
      <c r="E32" s="79"/>
      <c r="F32" s="79"/>
      <c r="G32" s="80"/>
    </row>
    <row r="33" spans="2:7" ht="15.75" thickBot="1">
      <c r="B33" s="63" t="s">
        <v>60</v>
      </c>
      <c r="C33" s="64"/>
      <c r="D33" s="64"/>
      <c r="E33" s="65"/>
      <c r="F33" s="63" t="s">
        <v>45</v>
      </c>
      <c r="G33" s="65"/>
    </row>
    <row r="34" spans="2:7" ht="15.75" thickBot="1">
      <c r="B34" s="22" t="s">
        <v>46</v>
      </c>
      <c r="C34" s="66"/>
      <c r="D34" s="67"/>
      <c r="E34" s="68"/>
      <c r="F34" s="22" t="s">
        <v>47</v>
      </c>
      <c r="G34" s="20"/>
    </row>
    <row r="35" spans="2:7" ht="15.75" thickBot="1">
      <c r="B35" s="22" t="s">
        <v>48</v>
      </c>
      <c r="C35" s="69"/>
      <c r="D35" s="70"/>
      <c r="E35" s="71"/>
      <c r="F35" s="22" t="s">
        <v>49</v>
      </c>
      <c r="G35" s="20"/>
    </row>
    <row r="36" spans="2:7" ht="15.75" thickBot="1">
      <c r="B36" s="22" t="s">
        <v>50</v>
      </c>
      <c r="C36" s="18"/>
      <c r="D36" s="21" t="s">
        <v>59</v>
      </c>
      <c r="E36" s="18"/>
      <c r="F36" s="22" t="s">
        <v>52</v>
      </c>
      <c r="G36" s="20"/>
    </row>
    <row r="37" spans="2:7" ht="15.75" thickBot="1">
      <c r="B37" s="22" t="s">
        <v>53</v>
      </c>
      <c r="C37" s="19"/>
      <c r="D37" s="22" t="s">
        <v>54</v>
      </c>
      <c r="E37" s="17"/>
      <c r="F37" s="22" t="s">
        <v>55</v>
      </c>
      <c r="G37" s="20"/>
    </row>
    <row r="38" spans="2:7">
      <c r="B38" s="72" t="s">
        <v>56</v>
      </c>
      <c r="C38" s="74"/>
      <c r="D38" s="74"/>
      <c r="E38" s="74"/>
      <c r="F38" s="74"/>
      <c r="G38" s="75"/>
    </row>
    <row r="39" spans="2:7" ht="51.75" customHeight="1" thickBot="1">
      <c r="B39" s="73"/>
      <c r="C39" s="76"/>
      <c r="D39" s="76"/>
      <c r="E39" s="76"/>
      <c r="F39" s="76"/>
      <c r="G39" s="77"/>
    </row>
    <row r="40" spans="2:7" ht="15.75" thickBot="1">
      <c r="B40" s="78"/>
      <c r="C40" s="79"/>
      <c r="D40" s="79"/>
      <c r="E40" s="79"/>
      <c r="F40" s="79"/>
      <c r="G40" s="80"/>
    </row>
    <row r="41" spans="2:7" ht="15.75" thickBot="1">
      <c r="B41" s="63" t="s">
        <v>61</v>
      </c>
      <c r="C41" s="64"/>
      <c r="D41" s="64"/>
      <c r="E41" s="65"/>
      <c r="F41" s="63" t="s">
        <v>45</v>
      </c>
      <c r="G41" s="65"/>
    </row>
    <row r="42" spans="2:7" ht="15.75" thickBot="1">
      <c r="B42" s="22" t="s">
        <v>46</v>
      </c>
      <c r="C42" s="66"/>
      <c r="D42" s="67"/>
      <c r="E42" s="68"/>
      <c r="F42" s="22" t="s">
        <v>47</v>
      </c>
      <c r="G42" s="20"/>
    </row>
    <row r="43" spans="2:7" ht="15.75" thickBot="1">
      <c r="B43" s="22" t="s">
        <v>48</v>
      </c>
      <c r="C43" s="69"/>
      <c r="D43" s="70"/>
      <c r="E43" s="71"/>
      <c r="F43" s="22" t="s">
        <v>49</v>
      </c>
      <c r="G43" s="20"/>
    </row>
    <row r="44" spans="2:7" ht="15.75" thickBot="1">
      <c r="B44" s="22" t="s">
        <v>50</v>
      </c>
      <c r="C44" s="18"/>
      <c r="D44" s="21" t="s">
        <v>59</v>
      </c>
      <c r="E44" s="18"/>
      <c r="F44" s="22" t="s">
        <v>52</v>
      </c>
      <c r="G44" s="20"/>
    </row>
    <row r="45" spans="2:7" ht="15.75" thickBot="1">
      <c r="B45" s="22" t="s">
        <v>53</v>
      </c>
      <c r="C45" s="19"/>
      <c r="D45" s="22" t="s">
        <v>54</v>
      </c>
      <c r="E45" s="17"/>
      <c r="F45" s="22" t="s">
        <v>55</v>
      </c>
      <c r="G45" s="20"/>
    </row>
    <row r="46" spans="2:7">
      <c r="B46" s="72" t="s">
        <v>56</v>
      </c>
      <c r="C46" s="74"/>
      <c r="D46" s="74"/>
      <c r="E46" s="74"/>
      <c r="F46" s="74"/>
      <c r="G46" s="75"/>
    </row>
    <row r="47" spans="2:7" ht="51.75" customHeight="1" thickBot="1">
      <c r="B47" s="73"/>
      <c r="C47" s="76"/>
      <c r="D47" s="76"/>
      <c r="E47" s="76"/>
      <c r="F47" s="76"/>
      <c r="G47" s="77"/>
    </row>
    <row r="48" spans="2:7" ht="15.75" thickBot="1">
      <c r="B48" s="78"/>
      <c r="C48" s="79"/>
      <c r="D48" s="79"/>
      <c r="E48" s="79"/>
      <c r="F48" s="79"/>
      <c r="G48" s="80"/>
    </row>
    <row r="49" spans="2:7" ht="15.75" thickBot="1">
      <c r="B49" s="63" t="s">
        <v>62</v>
      </c>
      <c r="C49" s="64"/>
      <c r="D49" s="64"/>
      <c r="E49" s="65"/>
      <c r="F49" s="63" t="s">
        <v>45</v>
      </c>
      <c r="G49" s="65"/>
    </row>
    <row r="50" spans="2:7" ht="15.75" thickBot="1">
      <c r="B50" s="22" t="s">
        <v>46</v>
      </c>
      <c r="C50" s="66"/>
      <c r="D50" s="67"/>
      <c r="E50" s="68"/>
      <c r="F50" s="22" t="s">
        <v>47</v>
      </c>
      <c r="G50" s="20"/>
    </row>
    <row r="51" spans="2:7" ht="15.75" thickBot="1">
      <c r="B51" s="22" t="s">
        <v>48</v>
      </c>
      <c r="C51" s="69"/>
      <c r="D51" s="70"/>
      <c r="E51" s="71"/>
      <c r="F51" s="22" t="s">
        <v>49</v>
      </c>
      <c r="G51" s="20"/>
    </row>
    <row r="52" spans="2:7" ht="15.75" thickBot="1">
      <c r="B52" s="22" t="s">
        <v>50</v>
      </c>
      <c r="C52" s="18"/>
      <c r="D52" s="21" t="s">
        <v>59</v>
      </c>
      <c r="E52" s="18"/>
      <c r="F52" s="22" t="s">
        <v>52</v>
      </c>
      <c r="G52" s="20"/>
    </row>
    <row r="53" spans="2:7" ht="15.75" thickBot="1">
      <c r="B53" s="22" t="s">
        <v>53</v>
      </c>
      <c r="C53" s="19"/>
      <c r="D53" s="22" t="s">
        <v>54</v>
      </c>
      <c r="E53" s="17"/>
      <c r="F53" s="22" t="s">
        <v>55</v>
      </c>
      <c r="G53" s="20"/>
    </row>
    <row r="54" spans="2:7">
      <c r="B54" s="72" t="s">
        <v>56</v>
      </c>
      <c r="C54" s="74"/>
      <c r="D54" s="74"/>
      <c r="E54" s="74"/>
      <c r="F54" s="74"/>
      <c r="G54" s="75"/>
    </row>
    <row r="55" spans="2:7" ht="51.75" customHeight="1" thickBot="1">
      <c r="B55" s="73"/>
      <c r="C55" s="76"/>
      <c r="D55" s="76"/>
      <c r="E55" s="76"/>
      <c r="F55" s="76"/>
      <c r="G55" s="77"/>
    </row>
    <row r="56" spans="2:7" ht="15.75" thickBot="1">
      <c r="B56" s="78"/>
      <c r="C56" s="79"/>
      <c r="D56" s="79"/>
      <c r="E56" s="79"/>
      <c r="F56" s="79"/>
      <c r="G56" s="80"/>
    </row>
    <row r="57" spans="2:7" ht="15.75" thickBot="1">
      <c r="B57" s="63" t="s">
        <v>63</v>
      </c>
      <c r="C57" s="64"/>
      <c r="D57" s="64"/>
      <c r="E57" s="65"/>
      <c r="F57" s="63" t="s">
        <v>45</v>
      </c>
      <c r="G57" s="65"/>
    </row>
    <row r="58" spans="2:7" ht="15.75" thickBot="1">
      <c r="B58" s="22" t="s">
        <v>46</v>
      </c>
      <c r="C58" s="66"/>
      <c r="D58" s="67"/>
      <c r="E58" s="68"/>
      <c r="F58" s="22" t="s">
        <v>47</v>
      </c>
      <c r="G58" s="20"/>
    </row>
    <row r="59" spans="2:7" ht="15.75" thickBot="1">
      <c r="B59" s="22" t="s">
        <v>48</v>
      </c>
      <c r="C59" s="69"/>
      <c r="D59" s="70"/>
      <c r="E59" s="71"/>
      <c r="F59" s="22" t="s">
        <v>49</v>
      </c>
      <c r="G59" s="20"/>
    </row>
    <row r="60" spans="2:7" ht="15.75" thickBot="1">
      <c r="B60" s="22" t="s">
        <v>50</v>
      </c>
      <c r="C60" s="18"/>
      <c r="D60" s="21" t="s">
        <v>59</v>
      </c>
      <c r="E60" s="18"/>
      <c r="F60" s="22" t="s">
        <v>52</v>
      </c>
      <c r="G60" s="20"/>
    </row>
    <row r="61" spans="2:7" ht="15.75" thickBot="1">
      <c r="B61" s="22" t="s">
        <v>53</v>
      </c>
      <c r="C61" s="19"/>
      <c r="D61" s="22" t="s">
        <v>54</v>
      </c>
      <c r="E61" s="17"/>
      <c r="F61" s="22" t="s">
        <v>55</v>
      </c>
      <c r="G61" s="20"/>
    </row>
    <row r="62" spans="2:7">
      <c r="B62" s="72" t="s">
        <v>56</v>
      </c>
      <c r="C62" s="74"/>
      <c r="D62" s="74"/>
      <c r="E62" s="74"/>
      <c r="F62" s="74"/>
      <c r="G62" s="75"/>
    </row>
    <row r="63" spans="2:7" ht="51.75" customHeight="1" thickBot="1">
      <c r="B63" s="73"/>
      <c r="C63" s="76"/>
      <c r="D63" s="76"/>
      <c r="E63" s="76"/>
      <c r="F63" s="76"/>
      <c r="G63" s="77"/>
    </row>
  </sheetData>
  <mergeCells count="48">
    <mergeCell ref="B62:B63"/>
    <mergeCell ref="C62:G63"/>
    <mergeCell ref="B48:G48"/>
    <mergeCell ref="B49:E49"/>
    <mergeCell ref="F49:G49"/>
    <mergeCell ref="C50:E50"/>
    <mergeCell ref="C51:E51"/>
    <mergeCell ref="B54:B55"/>
    <mergeCell ref="C54:G55"/>
    <mergeCell ref="B56:G56"/>
    <mergeCell ref="B57:E57"/>
    <mergeCell ref="F57:G57"/>
    <mergeCell ref="C58:E58"/>
    <mergeCell ref="C59:E59"/>
    <mergeCell ref="B46:B47"/>
    <mergeCell ref="C46:G47"/>
    <mergeCell ref="B32:G32"/>
    <mergeCell ref="B33:E33"/>
    <mergeCell ref="F33:G33"/>
    <mergeCell ref="C34:E34"/>
    <mergeCell ref="C35:E35"/>
    <mergeCell ref="B38:B39"/>
    <mergeCell ref="C38:G39"/>
    <mergeCell ref="B40:G40"/>
    <mergeCell ref="B41:E41"/>
    <mergeCell ref="F41:G41"/>
    <mergeCell ref="C42:E42"/>
    <mergeCell ref="C43:E43"/>
    <mergeCell ref="B30:B31"/>
    <mergeCell ref="C30:G31"/>
    <mergeCell ref="C16:G16"/>
    <mergeCell ref="B17:E17"/>
    <mergeCell ref="F17:G17"/>
    <mergeCell ref="C18:E18"/>
    <mergeCell ref="C19:E19"/>
    <mergeCell ref="B22:B23"/>
    <mergeCell ref="C22:G23"/>
    <mergeCell ref="B24:G24"/>
    <mergeCell ref="B25:E25"/>
    <mergeCell ref="F25:G25"/>
    <mergeCell ref="C26:E26"/>
    <mergeCell ref="C27:E27"/>
    <mergeCell ref="B15:G15"/>
    <mergeCell ref="B2:G2"/>
    <mergeCell ref="C3:D3"/>
    <mergeCell ref="F3:G3"/>
    <mergeCell ref="C4:G4"/>
    <mergeCell ref="B12:E12"/>
  </mergeCells>
  <pageMargins left="0.25" right="0.25" top="0.25" bottom="0.5" header="0.3" footer="0.3"/>
  <pageSetup scale="64" fitToHeight="6"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E119E5-348C-4620-9994-3FA6FCA0A5A1}">
  <dimension ref="A2:H63"/>
  <sheetViews>
    <sheetView tabSelected="1" workbookViewId="0">
      <selection activeCell="O11" sqref="O11"/>
    </sheetView>
  </sheetViews>
  <sheetFormatPr defaultRowHeight="15"/>
  <cols>
    <col min="1" max="1" width="2.42578125" customWidth="1"/>
    <col min="2" max="2" width="33.28515625" bestFit="1" customWidth="1"/>
    <col min="3" max="7" width="24.5703125" customWidth="1"/>
  </cols>
  <sheetData>
    <row r="2" spans="1:8">
      <c r="B2" s="87" t="s">
        <v>31</v>
      </c>
      <c r="C2" s="88"/>
      <c r="D2" s="88"/>
      <c r="E2" s="88"/>
      <c r="F2" s="88"/>
      <c r="G2" s="89"/>
    </row>
    <row r="3" spans="1:8">
      <c r="B3" s="34" t="s">
        <v>32</v>
      </c>
      <c r="C3" s="93">
        <f>Summary!D4</f>
        <v>0</v>
      </c>
      <c r="D3" s="94"/>
      <c r="E3" s="35" t="s">
        <v>33</v>
      </c>
      <c r="F3" s="95">
        <f>Summary!J4</f>
        <v>0</v>
      </c>
      <c r="G3" s="94"/>
    </row>
    <row r="4" spans="1:8" ht="31.5" customHeight="1">
      <c r="B4" s="34" t="s">
        <v>68</v>
      </c>
      <c r="C4" s="81" t="s">
        <v>69</v>
      </c>
      <c r="D4" s="82"/>
      <c r="E4" s="82"/>
      <c r="F4" s="82"/>
      <c r="G4" s="83"/>
      <c r="H4" s="12"/>
    </row>
    <row r="5" spans="1:8" ht="37.5">
      <c r="A5" s="6"/>
      <c r="B5" s="7" t="s">
        <v>36</v>
      </c>
      <c r="C5" s="8" t="s">
        <v>37</v>
      </c>
      <c r="D5" s="8" t="s">
        <v>38</v>
      </c>
      <c r="E5" s="8" t="s">
        <v>39</v>
      </c>
      <c r="F5" s="8" t="s">
        <v>40</v>
      </c>
      <c r="G5" s="15" t="s">
        <v>41</v>
      </c>
      <c r="H5" s="6"/>
    </row>
    <row r="6" spans="1:8">
      <c r="B6" s="16" t="str">
        <f>IF(ISTEXT(C19),C19,"")</f>
        <v/>
      </c>
      <c r="C6" s="9">
        <f>IF(ISTEXT(C19),C20,)</f>
        <v>0</v>
      </c>
      <c r="D6" s="9">
        <f>IF(ISTEXT(C19),E20,)</f>
        <v>0</v>
      </c>
      <c r="E6" s="10">
        <f>E21</f>
        <v>0</v>
      </c>
      <c r="F6" s="11">
        <f>IF(ISTEXT(C19),DAYS360(C6,D6)/30,)</f>
        <v>0</v>
      </c>
      <c r="G6" s="11">
        <f>E6*F6</f>
        <v>0</v>
      </c>
    </row>
    <row r="7" spans="1:8">
      <c r="B7" s="16" t="str">
        <f>IF(ISTEXT(C27),C27,"")</f>
        <v/>
      </c>
      <c r="C7" s="9" t="str">
        <f>IF(ISTEXT(C27),C28,"")</f>
        <v/>
      </c>
      <c r="D7" s="9" t="str">
        <f>IF(ISTEXT(C27),E28,"")</f>
        <v/>
      </c>
      <c r="E7" s="10">
        <f>E29</f>
        <v>0</v>
      </c>
      <c r="F7" s="11">
        <f>IF(ISTEXT(C27),DAYS360(C7,D7)/30,)</f>
        <v>0</v>
      </c>
      <c r="G7" s="11">
        <f t="shared" ref="G7:G11" si="0">E7*F7</f>
        <v>0</v>
      </c>
    </row>
    <row r="8" spans="1:8">
      <c r="B8" s="16" t="str">
        <f>IF(ISTEXT(C35),C35,"")</f>
        <v/>
      </c>
      <c r="C8" s="9" t="str">
        <f>IF(ISTEXT(C35),C36,"")</f>
        <v/>
      </c>
      <c r="D8" s="9" t="str">
        <f>IF(ISTEXT(C35),E36,"")</f>
        <v/>
      </c>
      <c r="E8" s="10">
        <f>E37</f>
        <v>0</v>
      </c>
      <c r="F8" s="11">
        <f>IF(ISTEXT(C35),DAYS360(C8,D8)/30,)</f>
        <v>0</v>
      </c>
      <c r="G8" s="11">
        <f t="shared" si="0"/>
        <v>0</v>
      </c>
    </row>
    <row r="9" spans="1:8">
      <c r="B9" s="16" t="str">
        <f>IF(ISTEXT(C43),C43,"")</f>
        <v/>
      </c>
      <c r="C9" s="9" t="str">
        <f>IF(ISTEXT(C43),C44,"")</f>
        <v/>
      </c>
      <c r="D9" s="9" t="str">
        <f>IF(ISTEXT(C43),E44,"")</f>
        <v/>
      </c>
      <c r="E9" s="10">
        <f>E45</f>
        <v>0</v>
      </c>
      <c r="F9" s="11">
        <f>IF(ISTEXT(C43),DAYS360(C9,D9)/30,)</f>
        <v>0</v>
      </c>
      <c r="G9" s="11">
        <f t="shared" si="0"/>
        <v>0</v>
      </c>
    </row>
    <row r="10" spans="1:8">
      <c r="B10" s="16" t="str">
        <f>IF(ISTEXT(C51),C51,"")</f>
        <v/>
      </c>
      <c r="C10" s="32" t="str">
        <f>IF(ISTEXT(C51),C52,"")</f>
        <v/>
      </c>
      <c r="D10" s="32" t="str">
        <f>IF(ISTEXT(C51),E52,"")</f>
        <v/>
      </c>
      <c r="E10" s="10">
        <f>E53</f>
        <v>0</v>
      </c>
      <c r="F10" s="11">
        <f>IF(ISTEXT(C51),DAYS360(C10,D10)/30,)</f>
        <v>0</v>
      </c>
      <c r="G10" s="11">
        <f t="shared" si="0"/>
        <v>0</v>
      </c>
    </row>
    <row r="11" spans="1:8">
      <c r="B11" s="16" t="str">
        <f>IF(ISTEXT(C59),C59,"")</f>
        <v/>
      </c>
      <c r="C11" s="9" t="str">
        <f>IF(ISTEXT(C59),C60,"")</f>
        <v/>
      </c>
      <c r="D11" s="9" t="str">
        <f>IF(ISTEXT(C59),E60,"")</f>
        <v/>
      </c>
      <c r="E11" s="10">
        <f>E61</f>
        <v>0</v>
      </c>
      <c r="F11" s="11">
        <f>IF(ISTEXT(C59),DAYS360(C11,D11)/30,)</f>
        <v>0</v>
      </c>
      <c r="G11" s="11">
        <f t="shared" si="0"/>
        <v>0</v>
      </c>
    </row>
    <row r="12" spans="1:8">
      <c r="B12" s="90" t="s">
        <v>42</v>
      </c>
      <c r="C12" s="91"/>
      <c r="D12" s="91"/>
      <c r="E12" s="92"/>
      <c r="F12" s="14">
        <f>SUM(F6:F11)</f>
        <v>0</v>
      </c>
      <c r="G12" s="14">
        <f>SUM(G6:G11)</f>
        <v>0</v>
      </c>
    </row>
    <row r="15" spans="1:8">
      <c r="B15" s="87" t="s">
        <v>43</v>
      </c>
      <c r="C15" s="88"/>
      <c r="D15" s="88"/>
      <c r="E15" s="88"/>
      <c r="F15" s="88"/>
      <c r="G15" s="89"/>
    </row>
    <row r="16" spans="1:8" ht="36.75">
      <c r="B16" s="36" t="str">
        <f>B4</f>
        <v>Minimum Qualification - S16</v>
      </c>
      <c r="C16" s="81" t="str">
        <f>C4</f>
        <v>A minimum of one (1) year of experience on a large and complex IT System using Information Technology Infrastructure Library (ITIL) standards and framework.</v>
      </c>
      <c r="D16" s="82"/>
      <c r="E16" s="82"/>
      <c r="F16" s="82"/>
      <c r="G16" s="83"/>
    </row>
    <row r="17" spans="2:7">
      <c r="B17" s="63" t="s">
        <v>44</v>
      </c>
      <c r="C17" s="64"/>
      <c r="D17" s="64"/>
      <c r="E17" s="65"/>
      <c r="F17" s="63" t="s">
        <v>45</v>
      </c>
      <c r="G17" s="65"/>
    </row>
    <row r="18" spans="2:7">
      <c r="B18" s="22" t="s">
        <v>46</v>
      </c>
      <c r="C18" s="84"/>
      <c r="D18" s="85"/>
      <c r="E18" s="86"/>
      <c r="F18" s="22" t="s">
        <v>47</v>
      </c>
      <c r="G18" s="5"/>
    </row>
    <row r="19" spans="2:7">
      <c r="B19" s="22" t="s">
        <v>48</v>
      </c>
      <c r="C19" s="69"/>
      <c r="D19" s="70"/>
      <c r="E19" s="71"/>
      <c r="F19" s="22" t="s">
        <v>49</v>
      </c>
      <c r="G19" s="5"/>
    </row>
    <row r="20" spans="2:7">
      <c r="B20" s="22" t="s">
        <v>50</v>
      </c>
      <c r="C20" s="18"/>
      <c r="D20" s="21" t="s">
        <v>51</v>
      </c>
      <c r="E20" s="18"/>
      <c r="F20" s="22" t="s">
        <v>52</v>
      </c>
      <c r="G20" s="5"/>
    </row>
    <row r="21" spans="2:7">
      <c r="B21" s="22" t="s">
        <v>53</v>
      </c>
      <c r="C21" s="13"/>
      <c r="D21" s="22" t="s">
        <v>54</v>
      </c>
      <c r="E21" s="17"/>
      <c r="F21" s="22" t="s">
        <v>55</v>
      </c>
      <c r="G21" s="4"/>
    </row>
    <row r="22" spans="2:7">
      <c r="B22" s="72" t="s">
        <v>56</v>
      </c>
      <c r="C22" s="74"/>
      <c r="D22" s="74"/>
      <c r="E22" s="74"/>
      <c r="F22" s="74"/>
      <c r="G22" s="75"/>
    </row>
    <row r="23" spans="2:7">
      <c r="B23" s="73"/>
      <c r="C23" s="76"/>
      <c r="D23" s="76"/>
      <c r="E23" s="76"/>
      <c r="F23" s="76"/>
      <c r="G23" s="77"/>
    </row>
    <row r="24" spans="2:7">
      <c r="B24" s="78"/>
      <c r="C24" s="79"/>
      <c r="D24" s="79"/>
      <c r="E24" s="79"/>
      <c r="F24" s="79"/>
      <c r="G24" s="80"/>
    </row>
    <row r="25" spans="2:7">
      <c r="B25" s="63" t="s">
        <v>57</v>
      </c>
      <c r="C25" s="64"/>
      <c r="D25" s="64"/>
      <c r="E25" s="65"/>
      <c r="F25" s="63" t="s">
        <v>45</v>
      </c>
      <c r="G25" s="65"/>
    </row>
    <row r="26" spans="2:7">
      <c r="B26" s="22" t="s">
        <v>46</v>
      </c>
      <c r="C26" s="84"/>
      <c r="D26" s="85"/>
      <c r="E26" s="86"/>
      <c r="F26" s="22" t="s">
        <v>47</v>
      </c>
      <c r="G26" s="20"/>
    </row>
    <row r="27" spans="2:7">
      <c r="B27" s="22" t="s">
        <v>48</v>
      </c>
      <c r="C27" s="69"/>
      <c r="D27" s="70"/>
      <c r="E27" s="71"/>
      <c r="F27" s="22" t="s">
        <v>49</v>
      </c>
      <c r="G27" s="20"/>
    </row>
    <row r="28" spans="2:7">
      <c r="B28" s="22" t="s">
        <v>58</v>
      </c>
      <c r="C28" s="18"/>
      <c r="D28" s="21" t="s">
        <v>59</v>
      </c>
      <c r="E28" s="18"/>
      <c r="F28" s="22" t="s">
        <v>52</v>
      </c>
      <c r="G28" s="20"/>
    </row>
    <row r="29" spans="2:7">
      <c r="B29" s="22" t="s">
        <v>53</v>
      </c>
      <c r="C29" s="19"/>
      <c r="D29" s="22" t="s">
        <v>54</v>
      </c>
      <c r="E29" s="17"/>
      <c r="F29" s="22" t="s">
        <v>55</v>
      </c>
      <c r="G29" s="20"/>
    </row>
    <row r="30" spans="2:7">
      <c r="B30" s="72" t="s">
        <v>56</v>
      </c>
      <c r="C30" s="74"/>
      <c r="D30" s="74"/>
      <c r="E30" s="74"/>
      <c r="F30" s="74"/>
      <c r="G30" s="75"/>
    </row>
    <row r="31" spans="2:7">
      <c r="B31" s="73"/>
      <c r="C31" s="76"/>
      <c r="D31" s="76"/>
      <c r="E31" s="76"/>
      <c r="F31" s="76"/>
      <c r="G31" s="77"/>
    </row>
    <row r="32" spans="2:7">
      <c r="B32" s="78"/>
      <c r="C32" s="79"/>
      <c r="D32" s="79"/>
      <c r="E32" s="79"/>
      <c r="F32" s="79"/>
      <c r="G32" s="80"/>
    </row>
    <row r="33" spans="2:7">
      <c r="B33" s="63" t="s">
        <v>60</v>
      </c>
      <c r="C33" s="64"/>
      <c r="D33" s="64"/>
      <c r="E33" s="65"/>
      <c r="F33" s="63" t="s">
        <v>45</v>
      </c>
      <c r="G33" s="65"/>
    </row>
    <row r="34" spans="2:7">
      <c r="B34" s="22" t="s">
        <v>46</v>
      </c>
      <c r="C34" s="66"/>
      <c r="D34" s="67"/>
      <c r="E34" s="68"/>
      <c r="F34" s="22" t="s">
        <v>47</v>
      </c>
      <c r="G34" s="20"/>
    </row>
    <row r="35" spans="2:7">
      <c r="B35" s="22" t="s">
        <v>48</v>
      </c>
      <c r="C35" s="69"/>
      <c r="D35" s="70"/>
      <c r="E35" s="71"/>
      <c r="F35" s="22" t="s">
        <v>49</v>
      </c>
      <c r="G35" s="20"/>
    </row>
    <row r="36" spans="2:7">
      <c r="B36" s="22" t="s">
        <v>50</v>
      </c>
      <c r="C36" s="18"/>
      <c r="D36" s="21" t="s">
        <v>59</v>
      </c>
      <c r="E36" s="18"/>
      <c r="F36" s="22" t="s">
        <v>52</v>
      </c>
      <c r="G36" s="20"/>
    </row>
    <row r="37" spans="2:7">
      <c r="B37" s="22" t="s">
        <v>53</v>
      </c>
      <c r="C37" s="19"/>
      <c r="D37" s="22" t="s">
        <v>54</v>
      </c>
      <c r="E37" s="17"/>
      <c r="F37" s="22" t="s">
        <v>55</v>
      </c>
      <c r="G37" s="20"/>
    </row>
    <row r="38" spans="2:7">
      <c r="B38" s="72" t="s">
        <v>56</v>
      </c>
      <c r="C38" s="74"/>
      <c r="D38" s="74"/>
      <c r="E38" s="74"/>
      <c r="F38" s="74"/>
      <c r="G38" s="75"/>
    </row>
    <row r="39" spans="2:7">
      <c r="B39" s="73"/>
      <c r="C39" s="76"/>
      <c r="D39" s="76"/>
      <c r="E39" s="76"/>
      <c r="F39" s="76"/>
      <c r="G39" s="77"/>
    </row>
    <row r="40" spans="2:7">
      <c r="B40" s="78"/>
      <c r="C40" s="79"/>
      <c r="D40" s="79"/>
      <c r="E40" s="79"/>
      <c r="F40" s="79"/>
      <c r="G40" s="80"/>
    </row>
    <row r="41" spans="2:7">
      <c r="B41" s="63" t="s">
        <v>61</v>
      </c>
      <c r="C41" s="64"/>
      <c r="D41" s="64"/>
      <c r="E41" s="65"/>
      <c r="F41" s="63" t="s">
        <v>45</v>
      </c>
      <c r="G41" s="65"/>
    </row>
    <row r="42" spans="2:7">
      <c r="B42" s="22" t="s">
        <v>46</v>
      </c>
      <c r="C42" s="66"/>
      <c r="D42" s="67"/>
      <c r="E42" s="68"/>
      <c r="F42" s="22" t="s">
        <v>47</v>
      </c>
      <c r="G42" s="20"/>
    </row>
    <row r="43" spans="2:7">
      <c r="B43" s="22" t="s">
        <v>48</v>
      </c>
      <c r="C43" s="69"/>
      <c r="D43" s="70"/>
      <c r="E43" s="71"/>
      <c r="F43" s="22" t="s">
        <v>49</v>
      </c>
      <c r="G43" s="20"/>
    </row>
    <row r="44" spans="2:7">
      <c r="B44" s="22" t="s">
        <v>50</v>
      </c>
      <c r="C44" s="18"/>
      <c r="D44" s="21" t="s">
        <v>59</v>
      </c>
      <c r="E44" s="18"/>
      <c r="F44" s="22" t="s">
        <v>52</v>
      </c>
      <c r="G44" s="20"/>
    </row>
    <row r="45" spans="2:7">
      <c r="B45" s="22" t="s">
        <v>53</v>
      </c>
      <c r="C45" s="19"/>
      <c r="D45" s="22" t="s">
        <v>54</v>
      </c>
      <c r="E45" s="17"/>
      <c r="F45" s="22" t="s">
        <v>55</v>
      </c>
      <c r="G45" s="20"/>
    </row>
    <row r="46" spans="2:7">
      <c r="B46" s="72" t="s">
        <v>56</v>
      </c>
      <c r="C46" s="74"/>
      <c r="D46" s="74"/>
      <c r="E46" s="74"/>
      <c r="F46" s="74"/>
      <c r="G46" s="75"/>
    </row>
    <row r="47" spans="2:7">
      <c r="B47" s="73"/>
      <c r="C47" s="76"/>
      <c r="D47" s="76"/>
      <c r="E47" s="76"/>
      <c r="F47" s="76"/>
      <c r="G47" s="77"/>
    </row>
    <row r="48" spans="2:7">
      <c r="B48" s="78"/>
      <c r="C48" s="79"/>
      <c r="D48" s="79"/>
      <c r="E48" s="79"/>
      <c r="F48" s="79"/>
      <c r="G48" s="80"/>
    </row>
    <row r="49" spans="2:7">
      <c r="B49" s="63" t="s">
        <v>62</v>
      </c>
      <c r="C49" s="64"/>
      <c r="D49" s="64"/>
      <c r="E49" s="65"/>
      <c r="F49" s="63" t="s">
        <v>45</v>
      </c>
      <c r="G49" s="65"/>
    </row>
    <row r="50" spans="2:7">
      <c r="B50" s="22" t="s">
        <v>46</v>
      </c>
      <c r="C50" s="66"/>
      <c r="D50" s="67"/>
      <c r="E50" s="68"/>
      <c r="F50" s="22" t="s">
        <v>47</v>
      </c>
      <c r="G50" s="20"/>
    </row>
    <row r="51" spans="2:7">
      <c r="B51" s="22" t="s">
        <v>48</v>
      </c>
      <c r="C51" s="69"/>
      <c r="D51" s="70"/>
      <c r="E51" s="71"/>
      <c r="F51" s="22" t="s">
        <v>49</v>
      </c>
      <c r="G51" s="20"/>
    </row>
    <row r="52" spans="2:7">
      <c r="B52" s="22" t="s">
        <v>50</v>
      </c>
      <c r="C52" s="18"/>
      <c r="D52" s="21" t="s">
        <v>59</v>
      </c>
      <c r="E52" s="18"/>
      <c r="F52" s="22" t="s">
        <v>52</v>
      </c>
      <c r="G52" s="20"/>
    </row>
    <row r="53" spans="2:7">
      <c r="B53" s="22" t="s">
        <v>53</v>
      </c>
      <c r="C53" s="19"/>
      <c r="D53" s="22" t="s">
        <v>54</v>
      </c>
      <c r="E53" s="17"/>
      <c r="F53" s="22" t="s">
        <v>55</v>
      </c>
      <c r="G53" s="20"/>
    </row>
    <row r="54" spans="2:7">
      <c r="B54" s="72" t="s">
        <v>56</v>
      </c>
      <c r="C54" s="74"/>
      <c r="D54" s="74"/>
      <c r="E54" s="74"/>
      <c r="F54" s="74"/>
      <c r="G54" s="75"/>
    </row>
    <row r="55" spans="2:7">
      <c r="B55" s="73"/>
      <c r="C55" s="76"/>
      <c r="D55" s="76"/>
      <c r="E55" s="76"/>
      <c r="F55" s="76"/>
      <c r="G55" s="77"/>
    </row>
    <row r="56" spans="2:7">
      <c r="B56" s="78"/>
      <c r="C56" s="79"/>
      <c r="D56" s="79"/>
      <c r="E56" s="79"/>
      <c r="F56" s="79"/>
      <c r="G56" s="80"/>
    </row>
    <row r="57" spans="2:7">
      <c r="B57" s="63" t="s">
        <v>63</v>
      </c>
      <c r="C57" s="64"/>
      <c r="D57" s="64"/>
      <c r="E57" s="65"/>
      <c r="F57" s="63" t="s">
        <v>45</v>
      </c>
      <c r="G57" s="65"/>
    </row>
    <row r="58" spans="2:7">
      <c r="B58" s="22" t="s">
        <v>46</v>
      </c>
      <c r="C58" s="66"/>
      <c r="D58" s="67"/>
      <c r="E58" s="68"/>
      <c r="F58" s="22" t="s">
        <v>47</v>
      </c>
      <c r="G58" s="20"/>
    </row>
    <row r="59" spans="2:7">
      <c r="B59" s="22" t="s">
        <v>48</v>
      </c>
      <c r="C59" s="69"/>
      <c r="D59" s="70"/>
      <c r="E59" s="71"/>
      <c r="F59" s="22" t="s">
        <v>49</v>
      </c>
      <c r="G59" s="20"/>
    </row>
    <row r="60" spans="2:7">
      <c r="B60" s="22" t="s">
        <v>50</v>
      </c>
      <c r="C60" s="18"/>
      <c r="D60" s="21" t="s">
        <v>59</v>
      </c>
      <c r="E60" s="18"/>
      <c r="F60" s="22" t="s">
        <v>52</v>
      </c>
      <c r="G60" s="20"/>
    </row>
    <row r="61" spans="2:7">
      <c r="B61" s="22" t="s">
        <v>53</v>
      </c>
      <c r="C61" s="19"/>
      <c r="D61" s="22" t="s">
        <v>54</v>
      </c>
      <c r="E61" s="17"/>
      <c r="F61" s="22" t="s">
        <v>55</v>
      </c>
      <c r="G61" s="20"/>
    </row>
    <row r="62" spans="2:7">
      <c r="B62" s="72" t="s">
        <v>56</v>
      </c>
      <c r="C62" s="74"/>
      <c r="D62" s="74"/>
      <c r="E62" s="74"/>
      <c r="F62" s="74"/>
      <c r="G62" s="75"/>
    </row>
    <row r="63" spans="2:7">
      <c r="B63" s="73"/>
      <c r="C63" s="76"/>
      <c r="D63" s="76"/>
      <c r="E63" s="76"/>
      <c r="F63" s="76"/>
      <c r="G63" s="77"/>
    </row>
  </sheetData>
  <mergeCells count="48">
    <mergeCell ref="B56:G56"/>
    <mergeCell ref="B57:E57"/>
    <mergeCell ref="F57:G57"/>
    <mergeCell ref="C58:E58"/>
    <mergeCell ref="C59:E59"/>
    <mergeCell ref="B62:B63"/>
    <mergeCell ref="C62:G63"/>
    <mergeCell ref="B48:G48"/>
    <mergeCell ref="B49:E49"/>
    <mergeCell ref="F49:G49"/>
    <mergeCell ref="C50:E50"/>
    <mergeCell ref="C51:E51"/>
    <mergeCell ref="B54:B55"/>
    <mergeCell ref="C54:G55"/>
    <mergeCell ref="B40:G40"/>
    <mergeCell ref="B41:E41"/>
    <mergeCell ref="F41:G41"/>
    <mergeCell ref="C42:E42"/>
    <mergeCell ref="C43:E43"/>
    <mergeCell ref="B46:B47"/>
    <mergeCell ref="C46:G47"/>
    <mergeCell ref="B32:G32"/>
    <mergeCell ref="B33:E33"/>
    <mergeCell ref="F33:G33"/>
    <mergeCell ref="C34:E34"/>
    <mergeCell ref="C35:E35"/>
    <mergeCell ref="B38:B39"/>
    <mergeCell ref="C38:G39"/>
    <mergeCell ref="B24:G24"/>
    <mergeCell ref="B25:E25"/>
    <mergeCell ref="F25:G25"/>
    <mergeCell ref="C26:E26"/>
    <mergeCell ref="C27:E27"/>
    <mergeCell ref="B30:B31"/>
    <mergeCell ref="C30:G31"/>
    <mergeCell ref="C16:G16"/>
    <mergeCell ref="B17:E17"/>
    <mergeCell ref="F17:G17"/>
    <mergeCell ref="C18:E18"/>
    <mergeCell ref="C19:E19"/>
    <mergeCell ref="B22:B23"/>
    <mergeCell ref="C22:G23"/>
    <mergeCell ref="B2:G2"/>
    <mergeCell ref="C3:D3"/>
    <mergeCell ref="F3:G3"/>
    <mergeCell ref="C4:G4"/>
    <mergeCell ref="B12:E12"/>
    <mergeCell ref="B15:G15"/>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2.xml><?xml version="1.0" encoding="utf-8"?>
<ct:contentTypeSchema xmlns:ct="http://schemas.microsoft.com/office/2006/metadata/contentType" xmlns:ma="http://schemas.microsoft.com/office/2006/metadata/properties/metaAttributes" ct:_="" ma:_="" ma:contentTypeName="Document" ma:contentTypeID="0x0101009593AF7CBDE24644BDA70F47639B3DD0" ma:contentTypeVersion="5" ma:contentTypeDescription="Create a new document." ma:contentTypeScope="" ma:versionID="6949b044be426dcca3a45cff9efa619a">
  <xsd:schema xmlns:xsd="http://www.w3.org/2001/XMLSchema" xmlns:xs="http://www.w3.org/2001/XMLSchema" xmlns:p="http://schemas.microsoft.com/office/2006/metadata/properties" xmlns:ns2="500343c0-af67-4d55-b6f3-a7838e163d14" xmlns:ns3="eb8f92d3-7d88-4fbf-8754-a1f85cb7cc69" targetNamespace="http://schemas.microsoft.com/office/2006/metadata/properties" ma:root="true" ma:fieldsID="8d740ace0914b682cb218ee6d5ceba3e" ns2:_="" ns3:_="">
    <xsd:import namespace="500343c0-af67-4d55-b6f3-a7838e163d14"/>
    <xsd:import namespace="eb8f92d3-7d88-4fbf-8754-a1f85cb7cc69"/>
    <xsd:element name="properties">
      <xsd:complexType>
        <xsd:sequence>
          <xsd:element name="documentManagement">
            <xsd:complexType>
              <xsd:all>
                <xsd:element ref="ns2:_dlc_DocId" minOccurs="0"/>
                <xsd:element ref="ns2:_dlc_DocIdUrl" minOccurs="0"/>
                <xsd:element ref="ns2:_dlc_DocIdPersistId" minOccurs="0"/>
                <xsd:element ref="ns3:MediaServiceMetadata" minOccurs="0"/>
                <xsd:element ref="ns3:MediaServiceFastMetadata" minOccurs="0"/>
                <xsd:element ref="ns3: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00343c0-af67-4d55-b6f3-a7838e163d14" elementFormDefault="qualified">
    <xsd:import namespace="http://schemas.microsoft.com/office/2006/documentManagement/types"/>
    <xsd:import namespace="http://schemas.microsoft.com/office/infopath/2007/PartnerControls"/>
    <xsd:element name="_dlc_DocId" ma:index="6" nillable="true" ma:displayName="Document ID Value" ma:description="The value of the document ID assigned to this item." ma:indexed="true" ma:internalName="_dlc_DocId" ma:readOnly="true">
      <xsd:simpleType>
        <xsd:restriction base="dms:Text"/>
      </xsd:simpleType>
    </xsd:element>
    <xsd:element name="_dlc_DocIdUrl" ma:index="7"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8" nillable="true" ma:displayName="Persist ID" ma:description="Keep ID on add." ma:hidden="true" ma:internalName="_dlc_DocIdPersistId"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eb8f92d3-7d88-4fbf-8754-a1f85cb7cc69" elementFormDefault="qualified">
    <xsd:import namespace="http://schemas.microsoft.com/office/2006/documentManagement/types"/>
    <xsd:import namespace="http://schemas.microsoft.com/office/infopath/2007/PartnerControls"/>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ServiceSearchProperties" ma:index="13"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4" ma:displayName="Content Type"/>
        <xsd:element ref="dc:title" minOccurs="0" maxOccurs="1" ma:index="3"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_dlc_DocId xmlns="500343c0-af67-4d55-b6f3-a7838e163d14">PROCURE-1734091564-141</_dlc_DocId>
    <_dlc_DocIdUrl xmlns="500343c0-af67-4d55-b6f3-a7838e163d14">
      <Url>https://osicagov.sharepoint.com/sites/CalSAWS_Procurement/_layouts/15/DocIdRedir.aspx?ID=PROCURE-1734091564-141</Url>
      <Description>PROCURE-1734091564-141</Description>
    </_dlc_DocIdUrl>
  </documentManagement>
</p:properties>
</file>

<file path=customXml/item4.xml><?xml version="1.0" encoding="utf-8"?>
<?mso-contentType ?>
<FormTemplates xmlns="http://schemas.microsoft.com/sharepoint/v3/contenttype/forms">
  <Display>DocumentLibraryForm</Display>
  <Edit>DocumentLibraryForm</Edit>
  <New>DocumentLibraryForm</New>
</FormTemplates>
</file>

<file path=customXml/item5.xml><?xml version="1.0" encoding="utf-8"?>
<?mso-contentType ?>
<SharedContentType xmlns="Microsoft.SharePoint.Taxonomy.ContentTypeSync" SourceId="5bce90d6-5a2c-47e0-8337-aac7acda0e97" ContentTypeId="0x0101" PreviousValue="false" LastSyncTimeStamp="2017-02-08T00:21:31.923Z"/>
</file>

<file path=customXml/itemProps1.xml><?xml version="1.0" encoding="utf-8"?>
<ds:datastoreItem xmlns:ds="http://schemas.openxmlformats.org/officeDocument/2006/customXml" ds:itemID="{6553679B-FDB6-4A3E-AA56-999890A7E3D1}"/>
</file>

<file path=customXml/itemProps2.xml><?xml version="1.0" encoding="utf-8"?>
<ds:datastoreItem xmlns:ds="http://schemas.openxmlformats.org/officeDocument/2006/customXml" ds:itemID="{999E30EF-D3DB-4C10-AB69-B325FABA4CBE}"/>
</file>

<file path=customXml/itemProps3.xml><?xml version="1.0" encoding="utf-8"?>
<ds:datastoreItem xmlns:ds="http://schemas.openxmlformats.org/officeDocument/2006/customXml" ds:itemID="{58953BD4-4D65-4259-8405-141C33F6C947}"/>
</file>

<file path=customXml/itemProps4.xml><?xml version="1.0" encoding="utf-8"?>
<ds:datastoreItem xmlns:ds="http://schemas.openxmlformats.org/officeDocument/2006/customXml" ds:itemID="{F907B06F-7390-4FBE-8101-8810D777F62C}"/>
</file>

<file path=customXml/itemProps5.xml><?xml version="1.0" encoding="utf-8"?>
<ds:datastoreItem xmlns:ds="http://schemas.openxmlformats.org/officeDocument/2006/customXml" ds:itemID="{81CE3B9B-E930-4973-A7A2-400999662AA4}"/>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Sodergren, Dave</cp:lastModifiedBy>
  <cp:revision>1</cp:revision>
  <dcterms:created xsi:type="dcterms:W3CDTF">2025-06-24T21:38:58Z</dcterms:created>
  <dcterms:modified xsi:type="dcterms:W3CDTF">2025-08-11T19:02:20Z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0x0101009593AF7CBDE24644BDA70F47639B3DD0</vt:lpwstr>
  </property>
  <property fmtid="{D5CDD505-2E9C-101B-9397-08002B2CF9AE}" pid="3" name="_dlc_DocIdItemGuid">
    <vt:lpwstr>20af9222-1f70-4053-a016-800d571eb471</vt:lpwstr>
  </property>
  <property fmtid="{D5CDD505-2E9C-101B-9397-08002B2CF9AE}" pid="4" name="_ExtendedDescription">
    <vt:lpwstr/>
  </property>
</Properties>
</file>